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Calculator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<sst xmlns="http://schemas.openxmlformats.org/spreadsheetml/2006/main" count="21" uniqueCount="20">
  <si>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Premier Finance</t>
  </si>
  <si>
    <t>Date:</t>
  </si>
  <si>
    <t>Created By:</t>
  </si>
  <si>
    <t>Purpose:</t>
  </si>
  <si>
    <t>To calculate savings for a college fund</t>
  </si>
  <si>
    <t>College Fund</t>
  </si>
  <si>
    <t>Enter the savings goal, interest rate, number of years, and payments per year</t>
  </si>
  <si>
    <t>Savings Goal:</t>
  </si>
  <si>
    <t>Interest Rate</t>
  </si>
  <si>
    <t>Number of Years:</t>
  </si>
  <si>
    <t>Payments per Year:</t>
  </si>
  <si>
    <t>Total Payments:</t>
  </si>
  <si>
    <t>Monthly Payment:</t>
  </si>
  <si>
    <t>Payment Schedule</t>
  </si>
  <si>
    <t>Payment</t>
  </si>
  <si>
    <t>Starting Balance</t>
  </si>
  <si>
    <t>Interest</t>
  </si>
  <si>
    <t>Ending Balance</t>
  </si>
  <si>
    <t>Student Name</t>
  </si>
  <si>
    <t>Current Date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</si>
</sst>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0.0%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9.25"/>
      <name val="Arial"/>
      <family val="0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8" fillId="3" borderId="2" xfId="17" applyNumberFormat="1" applyFont="1" applyFill="1" applyBorder="1" applyAlignment="1" applyProtection="1">
      <alignment/>
      <protection/>
    </xf>
    <xf numFmtId="10" fontId="8" fillId="3" borderId="2" xfId="21" applyNumberFormat="1" applyFont="1" applyFill="1" applyBorder="1" applyAlignment="1" applyProtection="1">
      <alignment/>
      <protection/>
    </xf>
    <xf numFmtId="3" fontId="8" fillId="3" borderId="2" xfId="21" applyNumberFormat="1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38" fontId="10" fillId="4" borderId="2" xfId="0" applyNumberFormat="1" applyFont="1" applyFill="1" applyBorder="1" applyAlignment="1">
      <alignment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175" fontId="13" fillId="3" borderId="2" xfId="0" applyNumberFormat="1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175" fontId="13" fillId="6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8" fontId="13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8" fontId="11" fillId="2" borderId="0" xfId="0" applyNumberFormat="1" applyFont="1" applyFill="1" applyBorder="1" applyAlignment="1">
      <alignment/>
    </xf>
    <xf numFmtId="14" fontId="7" fillId="3" borderId="1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Savings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9225"/>
          <c:w val="0.936"/>
          <c:h val="0.78875"/>
        </c:manualLayout>
      </c:layout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2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</c:numCache>
            </c:numRef>
          </c:xVal>
          <c:yVal>
            <c:numRef>
              <c:f>#REF!</c:f>
              <c:numCache>
                <c:ptCount val="216"/>
                <c:pt idx="0">
                  <c:v>203.98726648659948</c:v>
                </c:pt>
                <c:pt idx="1">
                  <c:v>408.90520901274795</c:v>
                </c:pt>
                <c:pt idx="2">
                  <c:v>614.7580931769601</c:v>
                </c:pt>
                <c:pt idx="3">
                  <c:v>821.5502041284102</c:v>
                </c:pt>
                <c:pt idx="4">
                  <c:v>1029.28584665654</c:v>
                </c:pt>
                <c:pt idx="5">
                  <c:v>1237.9693452810757</c:v>
                </c:pt>
                <c:pt idx="6">
                  <c:v>1447.6050443424592</c:v>
                </c:pt>
                <c:pt idx="7">
                  <c:v>1658.1973080926928</c:v>
                </c:pt>
                <c:pt idx="8">
                  <c:v>1869.7505207866004</c:v>
                </c:pt>
                <c:pt idx="9">
                  <c:v>2082.2690867735073</c:v>
                </c:pt>
                <c:pt idx="10">
                  <c:v>2295.757430589339</c:v>
                </c:pt>
                <c:pt idx="11">
                  <c:v>2510.2199970491456</c:v>
                </c:pt>
                <c:pt idx="12">
                  <c:v>2725.661251340045</c:v>
                </c:pt>
                <c:pt idx="13">
                  <c:v>2942.0856791145966</c:v>
                </c:pt>
                <c:pt idx="14">
                  <c:v>3159.4977865846</c:v>
                </c:pt>
                <c:pt idx="15">
                  <c:v>3377.902100615326</c:v>
                </c:pt>
                <c:pt idx="16">
                  <c:v>3597.3031688201786</c:v>
                </c:pt>
                <c:pt idx="17">
                  <c:v>3817.705559655789</c:v>
                </c:pt>
                <c:pt idx="18">
                  <c:v>4039.1138625175477</c:v>
                </c:pt>
                <c:pt idx="19">
                  <c:v>4261.532687835575</c:v>
                </c:pt>
                <c:pt idx="20">
                  <c:v>4484.966667171129</c:v>
                </c:pt>
                <c:pt idx="21">
                  <c:v>4709.420453313457</c:v>
                </c:pt>
                <c:pt idx="22">
                  <c:v>4934.898720377089</c:v>
                </c:pt>
                <c:pt idx="23">
                  <c:v>5161.406163899582</c:v>
                </c:pt>
                <c:pt idx="24">
                  <c:v>5388.947500939705</c:v>
                </c:pt>
                <c:pt idx="25">
                  <c:v>5617.52747017608</c:v>
                </c:pt>
                <c:pt idx="26">
                  <c:v>5847.150832006274</c:v>
                </c:pt>
                <c:pt idx="27">
                  <c:v>6077.822368646342</c:v>
                </c:pt>
                <c:pt idx="28">
                  <c:v>6309.546884230828</c:v>
                </c:pt>
                <c:pt idx="29">
                  <c:v>6542.32920491323</c:v>
                </c:pt>
                <c:pt idx="30">
                  <c:v>6776.17417896691</c:v>
                </c:pt>
                <c:pt idx="31">
                  <c:v>7011.086676886489</c:v>
                </c:pt>
                <c:pt idx="32">
                  <c:v>7247.071591489685</c:v>
                </c:pt>
                <c:pt idx="33">
                  <c:v>7484.13383801963</c:v>
                </c:pt>
                <c:pt idx="34">
                  <c:v>7722.278354247657</c:v>
                </c:pt>
                <c:pt idx="35">
                  <c:v>7961.510100576548</c:v>
                </c:pt>
                <c:pt idx="36">
                  <c:v>8201.834060144265</c:v>
                </c:pt>
                <c:pt idx="37">
                  <c:v>8443.255238928152</c:v>
                </c:pt>
                <c:pt idx="38">
                  <c:v>8685.778665849617</c:v>
                </c:pt>
                <c:pt idx="39">
                  <c:v>8929.409392879292</c:v>
                </c:pt>
                <c:pt idx="40">
                  <c:v>9174.15249514267</c:v>
                </c:pt>
                <c:pt idx="41">
                  <c:v>9420.013071026242</c:v>
                </c:pt>
                <c:pt idx="42">
                  <c:v>9666.996242284098</c:v>
                </c:pt>
                <c:pt idx="43">
                  <c:v>9915.107154145038</c:v>
                </c:pt>
                <c:pt idx="44">
                  <c:v>10164.35097542016</c:v>
                </c:pt>
                <c:pt idx="45">
                  <c:v>10414.732898610946</c:v>
                </c:pt>
                <c:pt idx="46">
                  <c:v>10666.25814001784</c:v>
                </c:pt>
                <c:pt idx="47">
                  <c:v>10918.931939849335</c:v>
                </c:pt>
                <c:pt idx="48">
                  <c:v>11172.759562331545</c:v>
                </c:pt>
                <c:pt idx="49">
                  <c:v>11427.746295818282</c:v>
                </c:pt>
                <c:pt idx="50">
                  <c:v>11683.897452901652</c:v>
                </c:pt>
                <c:pt idx="51">
                  <c:v>11941.21837052314</c:v>
                </c:pt>
                <c:pt idx="52">
                  <c:v>12199.714410085211</c:v>
                </c:pt>
                <c:pt idx="53">
                  <c:v>12459.390957563428</c:v>
                </c:pt>
                <c:pt idx="54">
                  <c:v>12720.253423619071</c:v>
                </c:pt>
                <c:pt idx="55">
                  <c:v>12982.307243712288</c:v>
                </c:pt>
                <c:pt idx="56">
                  <c:v>13245.557878215752</c:v>
                </c:pt>
                <c:pt idx="57">
                  <c:v>13510.010812528843</c:v>
                </c:pt>
                <c:pt idx="58">
                  <c:v>13775.671557192352</c:v>
                </c:pt>
                <c:pt idx="59">
                  <c:v>14042.545648003723</c:v>
                </c:pt>
                <c:pt idx="60">
                  <c:v>14310.638646132797</c:v>
                </c:pt>
                <c:pt idx="61">
                  <c:v>14579.956138238114</c:v>
                </c:pt>
                <c:pt idx="62">
                  <c:v>14850.503736583734</c:v>
                </c:pt>
                <c:pt idx="63">
                  <c:v>15122.28707915659</c:v>
                </c:pt>
                <c:pt idx="64">
                  <c:v>15395.311829784388</c:v>
                </c:pt>
                <c:pt idx="65">
                  <c:v>15669.583678254052</c:v>
                </c:pt>
                <c:pt idx="66">
                  <c:v>15945.108340430686</c:v>
                </c:pt>
                <c:pt idx="67">
                  <c:v>16221.891558377116</c:v>
                </c:pt>
                <c:pt idx="68">
                  <c:v>16499.93910047395</c:v>
                </c:pt>
                <c:pt idx="69">
                  <c:v>16779.25676154021</c:v>
                </c:pt>
                <c:pt idx="70">
                  <c:v>17059.850362954512</c:v>
                </c:pt>
                <c:pt idx="71">
                  <c:v>17341.725752776783</c:v>
                </c:pt>
                <c:pt idx="72">
                  <c:v>17624.888805870556</c:v>
                </c:pt>
                <c:pt idx="73">
                  <c:v>17909.34542402583</c:v>
                </c:pt>
                <c:pt idx="74">
                  <c:v>18195.101536082464</c:v>
                </c:pt>
                <c:pt idx="75">
                  <c:v>18482.163098054178</c:v>
                </c:pt>
                <c:pt idx="76">
                  <c:v>18770.536093253082</c:v>
                </c:pt>
                <c:pt idx="77">
                  <c:v>19060.2265324148</c:v>
                </c:pt>
                <c:pt idx="78">
                  <c:v>19351.24045382416</c:v>
                </c:pt>
                <c:pt idx="79">
                  <c:v>19643.583923441467</c:v>
                </c:pt>
                <c:pt idx="80">
                  <c:v>19937.263035029337</c:v>
                </c:pt>
                <c:pt idx="81">
                  <c:v>20232.283910280137</c:v>
                </c:pt>
                <c:pt idx="82">
                  <c:v>20528.652698943988</c:v>
                </c:pt>
                <c:pt idx="83">
                  <c:v>20826.375578957366</c:v>
                </c:pt>
                <c:pt idx="84">
                  <c:v>21125.458756572294</c:v>
                </c:pt>
                <c:pt idx="85">
                  <c:v>21425.908466486107</c:v>
                </c:pt>
                <c:pt idx="86">
                  <c:v>21727.730971971843</c:v>
                </c:pt>
                <c:pt idx="87">
                  <c:v>22030.93256500921</c:v>
                </c:pt>
                <c:pt idx="88">
                  <c:v>22335.51956641615</c:v>
                </c:pt>
                <c:pt idx="89">
                  <c:v>22641.498325981025</c:v>
                </c:pt>
                <c:pt idx="90">
                  <c:v>22948.87522259539</c:v>
                </c:pt>
                <c:pt idx="91">
                  <c:v>23257.65666438739</c:v>
                </c:pt>
                <c:pt idx="92">
                  <c:v>23567.849088855754</c:v>
                </c:pt>
                <c:pt idx="93">
                  <c:v>23879.458963004417</c:v>
                </c:pt>
                <c:pt idx="94">
                  <c:v>24192.492783477748</c:v>
                </c:pt>
                <c:pt idx="95">
                  <c:v>24506.9570766964</c:v>
                </c:pt>
                <c:pt idx="96">
                  <c:v>24822.858398993787</c:v>
                </c:pt>
                <c:pt idx="97">
                  <c:v>25140.20333675319</c:v>
                </c:pt>
                <c:pt idx="98">
                  <c:v>25458.99850654548</c:v>
                </c:pt>
                <c:pt idx="99">
                  <c:v>25779.250555267467</c:v>
                </c:pt>
                <c:pt idx="100">
                  <c:v>26100.966160280914</c:v>
                </c:pt>
                <c:pt idx="101">
                  <c:v>26424.15202955216</c:v>
                </c:pt>
                <c:pt idx="102">
                  <c:v>26748.814901792382</c:v>
                </c:pt>
                <c:pt idx="103">
                  <c:v>27074.961546598526</c:v>
                </c:pt>
                <c:pt idx="104">
                  <c:v>27402.598764594848</c:v>
                </c:pt>
                <c:pt idx="105">
                  <c:v>27731.73338757514</c:v>
                </c:pt>
                <c:pt idx="106">
                  <c:v>28062.372278645576</c:v>
                </c:pt>
                <c:pt idx="107">
                  <c:v>28394.522332368237</c:v>
                </c:pt>
                <c:pt idx="108">
                  <c:v>28728.19047490528</c:v>
                </c:pt>
                <c:pt idx="109">
                  <c:v>29063.38366416377</c:v>
                </c:pt>
                <c:pt idx="110">
                  <c:v>29400.10888994118</c:v>
                </c:pt>
                <c:pt idx="111">
                  <c:v>29738.373174071556</c:v>
                </c:pt>
                <c:pt idx="112">
                  <c:v>30078.183570572346</c:v>
                </c:pt>
                <c:pt idx="113">
                  <c:v>30419.54716579192</c:v>
                </c:pt>
                <c:pt idx="114">
                  <c:v>30762.471078557734</c:v>
                </c:pt>
                <c:pt idx="115">
                  <c:v>31106.96246032521</c:v>
                </c:pt>
                <c:pt idx="116">
                  <c:v>31453.02849532727</c:v>
                </c:pt>
                <c:pt idx="117">
                  <c:v>31800.676400724577</c:v>
                </c:pt>
                <c:pt idx="118">
                  <c:v>32149.91342675644</c:v>
                </c:pt>
                <c:pt idx="119">
                  <c:v>32500.746856892434</c:v>
                </c:pt>
                <c:pt idx="120">
                  <c:v>32853.1840079847</c:v>
                </c:pt>
                <c:pt idx="121">
                  <c:v>33207.23223042097</c:v>
                </c:pt>
                <c:pt idx="122">
                  <c:v>33562.898908278214</c:v>
                </c:pt>
                <c:pt idx="123">
                  <c:v>33920.19145947712</c:v>
                </c:pt>
                <c:pt idx="124">
                  <c:v>34279.11733593718</c:v>
                </c:pt>
                <c:pt idx="125">
                  <c:v>34639.6840237325</c:v>
                </c:pt>
                <c:pt idx="126">
                  <c:v>35001.89904324837</c:v>
                </c:pt>
                <c:pt idx="127">
                  <c:v>35365.7699493385</c:v>
                </c:pt>
                <c:pt idx="128">
                  <c:v>35731.304331483036</c:v>
                </c:pt>
                <c:pt idx="129">
                  <c:v>36098.50981394722</c:v>
                </c:pt>
                <c:pt idx="130">
                  <c:v>36467.394055940844</c:v>
                </c:pt>
                <c:pt idx="131">
                  <c:v>36837.964751778425</c:v>
                </c:pt>
                <c:pt idx="132">
                  <c:v>37210.22963104008</c:v>
                </c:pt>
                <c:pt idx="133">
                  <c:v>37584.19645873317</c:v>
                </c:pt>
                <c:pt idx="134">
                  <c:v>37959.87303545467</c:v>
                </c:pt>
                <c:pt idx="135">
                  <c:v>38337.2671975543</c:v>
                </c:pt>
                <c:pt idx="136">
                  <c:v>38716.38681729837</c:v>
                </c:pt>
                <c:pt idx="137">
                  <c:v>39097.23980303442</c:v>
                </c:pt>
                <c:pt idx="138">
                  <c:v>39479.83409935658</c:v>
                </c:pt>
                <c:pt idx="139">
                  <c:v>39864.1776872717</c:v>
                </c:pt>
                <c:pt idx="140">
                  <c:v>40250.27858436625</c:v>
                </c:pt>
                <c:pt idx="141">
                  <c:v>40638.14484497397</c:v>
                </c:pt>
                <c:pt idx="142">
                  <c:v>41027.78456034429</c:v>
                </c:pt>
                <c:pt idx="143">
                  <c:v>41419.20585881155</c:v>
                </c:pt>
                <c:pt idx="144">
                  <c:v>41812.41690596493</c:v>
                </c:pt>
                <c:pt idx="145">
                  <c:v>42207.42590481925</c:v>
                </c:pt>
                <c:pt idx="146">
                  <c:v>42604.24109598647</c:v>
                </c:pt>
                <c:pt idx="147">
                  <c:v>43002.87075784803</c:v>
                </c:pt>
                <c:pt idx="148">
                  <c:v>43403.32320672794</c:v>
                </c:pt>
                <c:pt idx="149">
                  <c:v>43805.6067970667</c:v>
                </c:pt>
                <c:pt idx="150">
                  <c:v>44209.729921595994</c:v>
                </c:pt>
                <c:pt idx="151">
                  <c:v>44615.701011514204</c:v>
                </c:pt>
                <c:pt idx="152">
                  <c:v>45023.52853666269</c:v>
                </c:pt>
                <c:pt idx="153">
                  <c:v>45433.22100570293</c:v>
                </c:pt>
                <c:pt idx="154">
                  <c:v>45844.78696629442</c:v>
                </c:pt>
                <c:pt idx="155">
                  <c:v>46258.23500527344</c:v>
                </c:pt>
                <c:pt idx="156">
                  <c:v>46673.5737488326</c:v>
                </c:pt>
                <c:pt idx="157">
                  <c:v>47090.81186270122</c:v>
                </c:pt>
                <c:pt idx="158">
                  <c:v>47509.95805232656</c:v>
                </c:pt>
                <c:pt idx="159">
                  <c:v>47931.021063055836</c:v>
                </c:pt>
                <c:pt idx="160">
                  <c:v>48354.009680319105</c:v>
                </c:pt>
                <c:pt idx="161">
                  <c:v>48778.93272981298</c:v>
                </c:pt>
                <c:pt idx="162">
                  <c:v>49205.79907768519</c:v>
                </c:pt>
                <c:pt idx="163">
                  <c:v>49634.617630719964</c:v>
                </c:pt>
                <c:pt idx="164">
                  <c:v>50065.3973365243</c:v>
                </c:pt>
                <c:pt idx="165">
                  <c:v>50498.14718371506</c:v>
                </c:pt>
                <c:pt idx="166">
                  <c:v>50932.87620210693</c:v>
                </c:pt>
                <c:pt idx="167">
                  <c:v>51369.59346290125</c:v>
                </c:pt>
                <c:pt idx="168">
                  <c:v>51808.30807887569</c:v>
                </c:pt>
                <c:pt idx="169">
                  <c:v>52249.029204574836</c:v>
                </c:pt>
                <c:pt idx="170">
                  <c:v>52691.76603650159</c:v>
                </c:pt>
                <c:pt idx="171">
                  <c:v>53136.52781330949</c:v>
                </c:pt>
                <c:pt idx="172">
                  <c:v>53583.323815995915</c:v>
                </c:pt>
                <c:pt idx="173">
                  <c:v>54032.16336809614</c:v>
                </c:pt>
                <c:pt idx="174">
                  <c:v>54483.0558358783</c:v>
                </c:pt>
                <c:pt idx="175">
                  <c:v>54936.01062853929</c:v>
                </c:pt>
                <c:pt idx="176">
                  <c:v>55391.03719840146</c:v>
                </c:pt>
                <c:pt idx="177">
                  <c:v>55848.145041110314</c:v>
                </c:pt>
                <c:pt idx="178">
                  <c:v>56307.34369583307</c:v>
                </c:pt>
                <c:pt idx="179">
                  <c:v>56768.64274545813</c:v>
                </c:pt>
                <c:pt idx="180">
                  <c:v>57232.05181679545</c:v>
                </c:pt>
                <c:pt idx="181">
                  <c:v>57697.58058077789</c:v>
                </c:pt>
                <c:pt idx="182">
                  <c:v>58165.2387526634</c:v>
                </c:pt>
                <c:pt idx="183">
                  <c:v>58635.0360922382</c:v>
                </c:pt>
                <c:pt idx="184">
                  <c:v>59106.98240402088</c:v>
                </c:pt>
                <c:pt idx="185">
                  <c:v>59581.08753746737</c:v>
                </c:pt>
                <c:pt idx="186">
                  <c:v>60057.36138717698</c:v>
                </c:pt>
                <c:pt idx="187">
                  <c:v>60535.81389309924</c:v>
                </c:pt>
                <c:pt idx="188">
                  <c:v>61016.4550407418</c:v>
                </c:pt>
                <c:pt idx="189">
                  <c:v>61499.2948613792</c:v>
                </c:pt>
                <c:pt idx="190">
                  <c:v>61984.343432262685</c:v>
                </c:pt>
                <c:pt idx="191">
                  <c:v>62471.61087683087</c:v>
                </c:pt>
                <c:pt idx="192">
                  <c:v>62961.107364921474</c:v>
                </c:pt>
                <c:pt idx="193">
                  <c:v>63452.84311298398</c:v>
                </c:pt>
                <c:pt idx="194">
                  <c:v>63946.82838429326</c:v>
                </c:pt>
                <c:pt idx="195">
                  <c:v>64443.073489164184</c:v>
                </c:pt>
                <c:pt idx="196">
                  <c:v>64941.58878516726</c:v>
                </c:pt>
                <c:pt idx="197">
                  <c:v>65442.384677345166</c:v>
                </c:pt>
                <c:pt idx="198">
                  <c:v>65945.47161843037</c:v>
                </c:pt>
                <c:pt idx="199">
                  <c:v>66450.86010906371</c:v>
                </c:pt>
                <c:pt idx="200">
                  <c:v>66958.56069801393</c:v>
                </c:pt>
                <c:pt idx="201">
                  <c:v>67468.58398239833</c:v>
                </c:pt>
                <c:pt idx="202">
                  <c:v>67980.9406079043</c:v>
                </c:pt>
                <c:pt idx="203">
                  <c:v>68495.64126901199</c:v>
                </c:pt>
                <c:pt idx="204">
                  <c:v>69012.69670921791</c:v>
                </c:pt>
                <c:pt idx="205">
                  <c:v>69532.1177212596</c:v>
                </c:pt>
                <c:pt idx="206">
                  <c:v>70053.9151473413</c:v>
                </c:pt>
                <c:pt idx="207">
                  <c:v>70578.09987936069</c:v>
                </c:pt>
                <c:pt idx="208">
                  <c:v>71104.68285913665</c:v>
                </c:pt>
                <c:pt idx="209">
                  <c:v>71633.67507863807</c:v>
                </c:pt>
                <c:pt idx="210">
                  <c:v>72165.0875802137</c:v>
                </c:pt>
                <c:pt idx="211">
                  <c:v>72698.93145682303</c:v>
                </c:pt>
                <c:pt idx="212">
                  <c:v>73235.21785226831</c:v>
                </c:pt>
                <c:pt idx="213">
                  <c:v>73773.95796142753</c:v>
                </c:pt>
                <c:pt idx="214">
                  <c:v>74315.16303048855</c:v>
                </c:pt>
                <c:pt idx="215">
                  <c:v>74858.84435718425</c:v>
                </c:pt>
              </c:numCache>
            </c:numRef>
          </c:yVal>
          <c:smooth val="0"/>
        </c:ser>
        <c:axId val="33469244"/>
        <c:axId val="30061725"/>
      </c:scatterChart>
      <c:valAx>
        <c:axId val="3346924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61725"/>
        <c:crosses val="autoZero"/>
        <c:crossBetween val="midCat"/>
        <c:dispUnits/>
      </c:valAx>
      <c:valAx>
        <c:axId val="30061725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334692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85725</xdr:rowOff>
    </xdr:from>
    <xdr:to>
      <xdr:col>7</xdr:col>
      <xdr:colOff>485775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3562350" y="828675"/>
        <a:ext cx="30575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26" t="s">
        <v>0</v>
      </c>
      <c r="B1" s="27"/>
    </row>
    <row r="2" ht="13.5" thickTop="1"/>
    <row r="3" spans="1:2" ht="12.75">
      <c r="A3" s="2" t="s">
        <v>1</v>
      </c>
      <c r="B3" s="25" t="s">
        <v>19</v>
      </c>
    </row>
    <row r="4" spans="1:2" ht="12.75">
      <c r="A4" s="2" t="s">
        <v>2</v>
      </c>
      <c r="B4" s="3" t="s">
        <v>18</v>
      </c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26" t="s">
        <v>5</v>
      </c>
      <c r="B1" s="27"/>
    </row>
    <row r="2" ht="15.75" thickTop="1">
      <c r="A2" s="5"/>
    </row>
    <row r="3" ht="15">
      <c r="A3" s="5" t="s">
        <v>6</v>
      </c>
    </row>
    <row r="5" spans="1:2" ht="15">
      <c r="A5" s="5" t="s">
        <v>7</v>
      </c>
      <c r="B5" s="6">
        <v>75000</v>
      </c>
    </row>
    <row r="6" spans="1:2" ht="15">
      <c r="A6" s="5" t="s">
        <v>8</v>
      </c>
      <c r="B6" s="7">
        <v>0.055</v>
      </c>
    </row>
    <row r="7" spans="1:2" ht="15">
      <c r="A7" s="5" t="s">
        <v>9</v>
      </c>
      <c r="B7" s="8">
        <v>18</v>
      </c>
    </row>
    <row r="8" spans="1:2" ht="15">
      <c r="A8" s="5" t="s">
        <v>10</v>
      </c>
      <c r="B8" s="9">
        <v>12</v>
      </c>
    </row>
    <row r="10" spans="1:2" ht="15">
      <c r="A10" s="5" t="s">
        <v>11</v>
      </c>
      <c r="B10" s="10">
        <f>B7*B8</f>
        <v>216</v>
      </c>
    </row>
    <row r="11" spans="1:2" ht="15">
      <c r="A11" s="5" t="s">
        <v>12</v>
      </c>
      <c r="B11" s="11">
        <f>-PMT(B6/B8,B10,0,B5)</f>
        <v>203.98726648659948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1"/>
  <sheetViews>
    <sheetView workbookViewId="0" topLeftCell="A1">
      <selection activeCell="A1" sqref="A1:D1"/>
    </sheetView>
  </sheetViews>
  <sheetFormatPr defaultColWidth="9.140625" defaultRowHeight="12.75"/>
  <cols>
    <col min="1" max="1" width="2.00390625" style="12" customWidth="1"/>
    <col min="2" max="2" width="8.57421875" style="12" customWidth="1"/>
    <col min="3" max="3" width="11.140625" style="12" customWidth="1"/>
    <col min="4" max="4" width="15.00390625" style="12" customWidth="1"/>
    <col min="5" max="5" width="11.57421875" style="12" bestFit="1" customWidth="1"/>
    <col min="6" max="6" width="17.00390625" style="12" bestFit="1" customWidth="1"/>
    <col min="7" max="16384" width="9.140625" style="12" customWidth="1"/>
  </cols>
  <sheetData>
    <row r="1" spans="2:4" ht="26.25" thickBot="1">
      <c r="B1" s="28" t="s">
        <v>13</v>
      </c>
      <c r="C1" s="29"/>
      <c r="D1" s="29"/>
    </row>
    <row r="2" ht="13.5" thickTop="1"/>
    <row r="3" spans="2:6" ht="12.75">
      <c r="B3" s="13" t="s">
        <v>14</v>
      </c>
      <c r="C3" s="13" t="s">
        <v>14</v>
      </c>
      <c r="D3" s="13" t="s">
        <v>15</v>
      </c>
      <c r="E3" s="13" t="s">
        <v>16</v>
      </c>
      <c r="F3" s="13" t="s">
        <v>17</v>
      </c>
    </row>
    <row r="4" spans="2:6" ht="12.75">
      <c r="B4" s="14">
        <v>1</v>
      </c>
      <c r="C4" s="15">
        <f>Calculator!$B$11</f>
        <v>203.98726648659948</v>
      </c>
      <c r="D4" s="15">
        <v>0</v>
      </c>
      <c r="E4" s="15">
        <f>IPMT(Calculator!$B$6/Calculator!$B$8,B4,Calculator!$B$10,0,Calculator!$B$5,1)</f>
        <v>0</v>
      </c>
      <c r="F4" s="15">
        <f>C4</f>
        <v>203.98726648659948</v>
      </c>
    </row>
    <row r="5" spans="2:6" ht="12.75">
      <c r="B5" s="16">
        <v>2</v>
      </c>
      <c r="C5" s="17">
        <f>Calculator!$B$11</f>
        <v>203.98726648659948</v>
      </c>
      <c r="D5" s="18">
        <f aca="true" t="shared" si="0" ref="D5:D68">F4+C5</f>
        <v>407.97453297319896</v>
      </c>
      <c r="E5" s="18">
        <f>IPMT(Calculator!$B$6/Calculator!$B$8,B5,Calculator!$B$10,0,Calculator!$B$5,1)</f>
        <v>0.9306760395489815</v>
      </c>
      <c r="F5" s="18">
        <f aca="true" t="shared" si="1" ref="F5:F68">D5+E5</f>
        <v>408.90520901274795</v>
      </c>
    </row>
    <row r="6" spans="2:6" ht="12.75">
      <c r="B6" s="14">
        <v>3</v>
      </c>
      <c r="C6" s="19">
        <f>Calculator!$B$11</f>
        <v>203.98726648659948</v>
      </c>
      <c r="D6" s="15">
        <f t="shared" si="0"/>
        <v>612.8924754993475</v>
      </c>
      <c r="E6" s="15">
        <f>IPMT(Calculator!$B$6/Calculator!$B$8,B6,Calculator!$B$10,0,Calculator!$B$5,1)</f>
        <v>1.8656176776125726</v>
      </c>
      <c r="F6" s="15">
        <f t="shared" si="1"/>
        <v>614.7580931769601</v>
      </c>
    </row>
    <row r="7" spans="2:6" ht="12.75">
      <c r="B7" s="16">
        <v>4</v>
      </c>
      <c r="C7" s="17">
        <f>Calculator!$B$11</f>
        <v>203.98726648659948</v>
      </c>
      <c r="D7" s="18">
        <f t="shared" si="0"/>
        <v>818.7453596635596</v>
      </c>
      <c r="E7" s="18">
        <f>IPMT(Calculator!$B$6/Calculator!$B$8,B7,Calculator!$B$10,0,Calculator!$B$5,1)</f>
        <v>2.8048444648506132</v>
      </c>
      <c r="F7" s="18">
        <f t="shared" si="1"/>
        <v>821.5502041284102</v>
      </c>
    </row>
    <row r="8" spans="2:6" ht="12.75">
      <c r="B8" s="14">
        <v>5</v>
      </c>
      <c r="C8" s="19">
        <f>Calculator!$B$11</f>
        <v>203.98726648659948</v>
      </c>
      <c r="D8" s="15">
        <f t="shared" si="0"/>
        <v>1025.5374706150096</v>
      </c>
      <c r="E8" s="15">
        <f>IPMT(Calculator!$B$6/Calculator!$B$8,B8,Calculator!$B$10,0,Calculator!$B$5,1)</f>
        <v>3.748376041530159</v>
      </c>
      <c r="F8" s="15">
        <f t="shared" si="1"/>
        <v>1029.28584665654</v>
      </c>
    </row>
    <row r="9" spans="2:6" ht="12.75">
      <c r="B9" s="16">
        <v>6</v>
      </c>
      <c r="C9" s="17">
        <f>Calculator!$B$11</f>
        <v>203.98726648659948</v>
      </c>
      <c r="D9" s="18">
        <f t="shared" si="0"/>
        <v>1233.2731131431394</v>
      </c>
      <c r="E9" s="18">
        <f>IPMT(Calculator!$B$6/Calculator!$B$8,B9,Calculator!$B$10,0,Calculator!$B$5,1)</f>
        <v>4.696232137936145</v>
      </c>
      <c r="F9" s="18">
        <f t="shared" si="1"/>
        <v>1237.9693452810757</v>
      </c>
    </row>
    <row r="10" spans="2:6" ht="12.75">
      <c r="B10" s="14">
        <v>7</v>
      </c>
      <c r="C10" s="19">
        <f>Calculator!$B$11</f>
        <v>203.98726648659948</v>
      </c>
      <c r="D10" s="15">
        <f t="shared" si="0"/>
        <v>1441.9566117676752</v>
      </c>
      <c r="E10" s="15">
        <f>IPMT(Calculator!$B$6/Calculator!$B$8,B10,Calculator!$B$10,0,Calculator!$B$5,1)</f>
        <v>5.648432574784023</v>
      </c>
      <c r="F10" s="15">
        <f t="shared" si="1"/>
        <v>1447.6050443424592</v>
      </c>
    </row>
    <row r="11" spans="2:6" ht="12.75">
      <c r="B11" s="16">
        <v>8</v>
      </c>
      <c r="C11" s="17">
        <f>Calculator!$B$11</f>
        <v>203.98726648659948</v>
      </c>
      <c r="D11" s="18">
        <f t="shared" si="0"/>
        <v>1651.5923108290588</v>
      </c>
      <c r="E11" s="18">
        <f>IPMT(Calculator!$B$6/Calculator!$B$8,B11,Calculator!$B$10,0,Calculator!$B$5,1)</f>
        <v>6.604997263634105</v>
      </c>
      <c r="F11" s="18">
        <f t="shared" si="1"/>
        <v>1658.1973080926928</v>
      </c>
    </row>
    <row r="12" spans="2:6" ht="12.75">
      <c r="B12" s="14">
        <v>9</v>
      </c>
      <c r="C12" s="19">
        <f>Calculator!$B$11</f>
        <v>203.98726648659948</v>
      </c>
      <c r="D12" s="15">
        <f t="shared" si="0"/>
        <v>1862.1845745792923</v>
      </c>
      <c r="E12" s="15">
        <f>IPMT(Calculator!$B$6/Calculator!$B$8,B12,Calculator!$B$10,0,Calculator!$B$5,1)</f>
        <v>7.565946207308049</v>
      </c>
      <c r="F12" s="15">
        <f t="shared" si="1"/>
        <v>1869.7505207866004</v>
      </c>
    </row>
    <row r="13" spans="2:6" ht="12.75">
      <c r="B13" s="16">
        <v>10</v>
      </c>
      <c r="C13" s="17">
        <f>Calculator!$B$11</f>
        <v>203.98726648659948</v>
      </c>
      <c r="D13" s="18">
        <f t="shared" si="0"/>
        <v>2073.7377872732</v>
      </c>
      <c r="E13" s="18">
        <f>IPMT(Calculator!$B$6/Calculator!$B$8,B13,Calculator!$B$10,0,Calculator!$B$5,1)</f>
        <v>8.531299500307197</v>
      </c>
      <c r="F13" s="18">
        <f t="shared" si="1"/>
        <v>2082.2690867735073</v>
      </c>
    </row>
    <row r="14" spans="2:6" ht="12.75">
      <c r="B14" s="14">
        <v>11</v>
      </c>
      <c r="C14" s="19">
        <f>Calculator!$B$11</f>
        <v>203.98726648659948</v>
      </c>
      <c r="D14" s="15">
        <f t="shared" si="0"/>
        <v>2286.2563532601066</v>
      </c>
      <c r="E14" s="15">
        <f>IPMT(Calculator!$B$6/Calculator!$B$8,B14,Calculator!$B$10,0,Calculator!$B$5,1)</f>
        <v>9.501077329232587</v>
      </c>
      <c r="F14" s="15">
        <f t="shared" si="1"/>
        <v>2295.757430589339</v>
      </c>
    </row>
    <row r="15" spans="2:6" ht="12.75">
      <c r="B15" s="16">
        <v>12</v>
      </c>
      <c r="C15" s="17">
        <f>Calculator!$B$11</f>
        <v>203.98726648659948</v>
      </c>
      <c r="D15" s="18">
        <f t="shared" si="0"/>
        <v>2499.7446970759383</v>
      </c>
      <c r="E15" s="18">
        <f>IPMT(Calculator!$B$6/Calculator!$B$8,B15,Calculator!$B$10,0,Calculator!$B$5,1)</f>
        <v>10.475299973207232</v>
      </c>
      <c r="F15" s="18">
        <f t="shared" si="1"/>
        <v>2510.2199970491456</v>
      </c>
    </row>
    <row r="16" spans="2:6" ht="12.75">
      <c r="B16" s="14">
        <v>13</v>
      </c>
      <c r="C16" s="19">
        <f>Calculator!$B$11</f>
        <v>203.98726648659948</v>
      </c>
      <c r="D16" s="15">
        <f t="shared" si="0"/>
        <v>2714.207263535745</v>
      </c>
      <c r="E16" s="15">
        <f>IPMT(Calculator!$B$6/Calculator!$B$8,B16,Calculator!$B$10,0,Calculator!$B$5,1)</f>
        <v>11.453987804300079</v>
      </c>
      <c r="F16" s="15">
        <f t="shared" si="1"/>
        <v>2725.661251340045</v>
      </c>
    </row>
    <row r="17" spans="2:6" ht="12.75">
      <c r="B17" s="16">
        <v>14</v>
      </c>
      <c r="C17" s="17">
        <f>Calculator!$B$11</f>
        <v>203.98726648659948</v>
      </c>
      <c r="D17" s="18">
        <f t="shared" si="0"/>
        <v>2929.6485178266444</v>
      </c>
      <c r="E17" s="18">
        <f>IPMT(Calculator!$B$6/Calculator!$B$8,B17,Calculator!$B$10,0,Calculator!$B$5,1)</f>
        <v>12.43716128795208</v>
      </c>
      <c r="F17" s="18">
        <f t="shared" si="1"/>
        <v>2942.0856791145966</v>
      </c>
    </row>
    <row r="18" spans="2:6" ht="12.75">
      <c r="B18" s="14">
        <v>15</v>
      </c>
      <c r="C18" s="19">
        <f>Calculator!$B$11</f>
        <v>203.98726648659948</v>
      </c>
      <c r="D18" s="15">
        <f t="shared" si="0"/>
        <v>3146.072945601196</v>
      </c>
      <c r="E18" s="15">
        <f>IPMT(Calculator!$B$6/Calculator!$B$8,B18,Calculator!$B$10,0,Calculator!$B$5,1)</f>
        <v>13.424840983404192</v>
      </c>
      <c r="F18" s="15">
        <f t="shared" si="1"/>
        <v>3159.4977865846</v>
      </c>
    </row>
    <row r="19" spans="2:6" ht="12.75">
      <c r="B19" s="16">
        <v>16</v>
      </c>
      <c r="C19" s="17">
        <f>Calculator!$B$11</f>
        <v>203.98726648659948</v>
      </c>
      <c r="D19" s="18">
        <f t="shared" si="0"/>
        <v>3363.485053071199</v>
      </c>
      <c r="E19" s="18">
        <f>IPMT(Calculator!$B$6/Calculator!$B$8,B19,Calculator!$B$10,0,Calculator!$B$5,1)</f>
        <v>14.417047544127119</v>
      </c>
      <c r="F19" s="18">
        <f t="shared" si="1"/>
        <v>3377.902100615326</v>
      </c>
    </row>
    <row r="20" spans="2:6" ht="12.75">
      <c r="B20" s="14">
        <v>17</v>
      </c>
      <c r="C20" s="19">
        <f>Calculator!$B$11</f>
        <v>203.98726648659948</v>
      </c>
      <c r="D20" s="15">
        <f t="shared" si="0"/>
        <v>3581.8893671019255</v>
      </c>
      <c r="E20" s="15">
        <f>IPMT(Calculator!$B$6/Calculator!$B$8,B20,Calculator!$B$10,0,Calculator!$B$5,1)</f>
        <v>15.41380171825333</v>
      </c>
      <c r="F20" s="15">
        <f t="shared" si="1"/>
        <v>3597.3031688201786</v>
      </c>
    </row>
    <row r="21" spans="2:6" ht="12.75">
      <c r="B21" s="16">
        <v>18</v>
      </c>
      <c r="C21" s="17">
        <f>Calculator!$B$11</f>
        <v>203.98726648659948</v>
      </c>
      <c r="D21" s="18">
        <f t="shared" si="0"/>
        <v>3801.290435306778</v>
      </c>
      <c r="E21" s="18">
        <f>IPMT(Calculator!$B$6/Calculator!$B$8,B21,Calculator!$B$10,0,Calculator!$B$5,1)</f>
        <v>16.41512434901099</v>
      </c>
      <c r="F21" s="18">
        <f t="shared" si="1"/>
        <v>3817.705559655789</v>
      </c>
    </row>
    <row r="22" spans="2:6" ht="12.75">
      <c r="B22" s="14">
        <v>19</v>
      </c>
      <c r="C22" s="19">
        <f>Calculator!$B$11</f>
        <v>203.98726648659948</v>
      </c>
      <c r="D22" s="15">
        <f t="shared" si="0"/>
        <v>4021.692826142388</v>
      </c>
      <c r="E22" s="15">
        <f>IPMT(Calculator!$B$6/Calculator!$B$8,B22,Calculator!$B$10,0,Calculator!$B$5,1)</f>
        <v>17.421036375159627</v>
      </c>
      <c r="F22" s="15">
        <f t="shared" si="1"/>
        <v>4039.1138625175477</v>
      </c>
    </row>
    <row r="23" spans="2:6" ht="12.75">
      <c r="B23" s="16">
        <v>20</v>
      </c>
      <c r="C23" s="17">
        <f>Calculator!$B$11</f>
        <v>203.98726648659948</v>
      </c>
      <c r="D23" s="18">
        <f t="shared" si="0"/>
        <v>4243.101129004147</v>
      </c>
      <c r="E23" s="18">
        <f>IPMT(Calculator!$B$6/Calculator!$B$8,B23,Calculator!$B$10,0,Calculator!$B$5,1)</f>
        <v>18.431558831428095</v>
      </c>
      <c r="F23" s="18">
        <f t="shared" si="1"/>
        <v>4261.532687835575</v>
      </c>
    </row>
    <row r="24" spans="2:6" ht="12.75">
      <c r="B24" s="14">
        <v>21</v>
      </c>
      <c r="C24" s="19">
        <f>Calculator!$B$11</f>
        <v>203.98726648659948</v>
      </c>
      <c r="D24" s="15">
        <f t="shared" si="0"/>
        <v>4465.519954322175</v>
      </c>
      <c r="E24" s="15">
        <f>IPMT(Calculator!$B$6/Calculator!$B$8,B24,Calculator!$B$10,0,Calculator!$B$5,1)</f>
        <v>19.44671284895442</v>
      </c>
      <c r="F24" s="15">
        <f t="shared" si="1"/>
        <v>4484.966667171129</v>
      </c>
    </row>
    <row r="25" spans="2:6" ht="12.75">
      <c r="B25" s="16">
        <v>22</v>
      </c>
      <c r="C25" s="17">
        <f>Calculator!$B$11</f>
        <v>203.98726648659948</v>
      </c>
      <c r="D25" s="18">
        <f t="shared" si="0"/>
        <v>4688.953933657729</v>
      </c>
      <c r="E25" s="18">
        <f>IPMT(Calculator!$B$6/Calculator!$B$8,B25,Calculator!$B$10,0,Calculator!$B$5,1)</f>
        <v>20.46651965572779</v>
      </c>
      <c r="F25" s="18">
        <f t="shared" si="1"/>
        <v>4709.420453313457</v>
      </c>
    </row>
    <row r="26" spans="2:6" ht="12.75">
      <c r="B26" s="14">
        <v>23</v>
      </c>
      <c r="C26" s="19">
        <f>Calculator!$B$11</f>
        <v>203.98726648659948</v>
      </c>
      <c r="D26" s="15">
        <f t="shared" si="0"/>
        <v>4913.407719800057</v>
      </c>
      <c r="E26" s="15">
        <f>IPMT(Calculator!$B$6/Calculator!$B$8,B26,Calculator!$B$10,0,Calculator!$B$5,1)</f>
        <v>21.4910005770322</v>
      </c>
      <c r="F26" s="15">
        <f t="shared" si="1"/>
        <v>4934.898720377089</v>
      </c>
    </row>
    <row r="27" spans="2:6" ht="12.75">
      <c r="B27" s="16">
        <v>24</v>
      </c>
      <c r="C27" s="17">
        <f>Calculator!$B$11</f>
        <v>203.98726648659948</v>
      </c>
      <c r="D27" s="18">
        <f t="shared" si="0"/>
        <v>5138.885986863689</v>
      </c>
      <c r="E27" s="18">
        <f>IPMT(Calculator!$B$6/Calculator!$B$8,B27,Calculator!$B$10,0,Calculator!$B$5,1)</f>
        <v>22.52017703589262</v>
      </c>
      <c r="F27" s="18">
        <f t="shared" si="1"/>
        <v>5161.406163899582</v>
      </c>
    </row>
    <row r="28" spans="2:6" ht="12.75">
      <c r="B28" s="14">
        <v>25</v>
      </c>
      <c r="C28" s="19">
        <f>Calculator!$B$11</f>
        <v>203.98726648659948</v>
      </c>
      <c r="D28" s="15">
        <f t="shared" si="0"/>
        <v>5365.3934303861815</v>
      </c>
      <c r="E28" s="15">
        <f>IPMT(Calculator!$B$6/Calculator!$B$8,B28,Calculator!$B$10,0,Calculator!$B$5,1)</f>
        <v>23.554070553522738</v>
      </c>
      <c r="F28" s="15">
        <f t="shared" si="1"/>
        <v>5388.947500939705</v>
      </c>
    </row>
    <row r="29" spans="2:6" ht="12.75">
      <c r="B29" s="16">
        <v>26</v>
      </c>
      <c r="C29" s="17">
        <f>Calculator!$B$11</f>
        <v>203.98726648659948</v>
      </c>
      <c r="D29" s="18">
        <f t="shared" si="0"/>
        <v>5592.9347674263045</v>
      </c>
      <c r="E29" s="18">
        <f>IPMT(Calculator!$B$6/Calculator!$B$8,B29,Calculator!$B$10,0,Calculator!$B$5,1)</f>
        <v>24.59270274977537</v>
      </c>
      <c r="F29" s="18">
        <f t="shared" si="1"/>
        <v>5617.52747017608</v>
      </c>
    </row>
    <row r="30" spans="2:6" ht="12.75">
      <c r="B30" s="14">
        <v>27</v>
      </c>
      <c r="C30" s="19">
        <f>Calculator!$B$11</f>
        <v>203.98726648659948</v>
      </c>
      <c r="D30" s="15">
        <f t="shared" si="0"/>
        <v>5821.51473666268</v>
      </c>
      <c r="E30" s="15">
        <f>IPMT(Calculator!$B$6/Calculator!$B$8,B30,Calculator!$B$10,0,Calculator!$B$5,1)</f>
        <v>25.63609534359414</v>
      </c>
      <c r="F30" s="15">
        <f t="shared" si="1"/>
        <v>5847.150832006274</v>
      </c>
    </row>
    <row r="31" spans="2:6" ht="12.75">
      <c r="B31" s="16">
        <v>28</v>
      </c>
      <c r="C31" s="17">
        <f>Calculator!$B$11</f>
        <v>203.98726648659948</v>
      </c>
      <c r="D31" s="18">
        <f t="shared" si="0"/>
        <v>6051.138098492874</v>
      </c>
      <c r="E31" s="18">
        <f>IPMT(Calculator!$B$6/Calculator!$B$8,B31,Calculator!$B$10,0,Calculator!$B$5,1)</f>
        <v>26.68427015346793</v>
      </c>
      <c r="F31" s="18">
        <f t="shared" si="1"/>
        <v>6077.822368646342</v>
      </c>
    </row>
    <row r="32" spans="2:6" ht="12.75">
      <c r="B32" s="14">
        <v>29</v>
      </c>
      <c r="C32" s="19">
        <f>Calculator!$B$11</f>
        <v>203.98726648659948</v>
      </c>
      <c r="D32" s="15">
        <f t="shared" si="0"/>
        <v>6281.809635132941</v>
      </c>
      <c r="E32" s="15">
        <f>IPMT(Calculator!$B$6/Calculator!$B$8,B32,Calculator!$B$10,0,Calculator!$B$5,1)</f>
        <v>27.73724909788697</v>
      </c>
      <c r="F32" s="15">
        <f t="shared" si="1"/>
        <v>6309.546884230828</v>
      </c>
    </row>
    <row r="33" spans="2:6" ht="12.75">
      <c r="B33" s="16">
        <v>30</v>
      </c>
      <c r="C33" s="17">
        <f>Calculator!$B$11</f>
        <v>203.98726648659948</v>
      </c>
      <c r="D33" s="18">
        <f t="shared" si="0"/>
        <v>6513.534150717428</v>
      </c>
      <c r="E33" s="18">
        <f>IPMT(Calculator!$B$6/Calculator!$B$8,B33,Calculator!$B$10,0,Calculator!$B$5,1)</f>
        <v>28.79505419580126</v>
      </c>
      <c r="F33" s="18">
        <f t="shared" si="1"/>
        <v>6542.32920491323</v>
      </c>
    </row>
    <row r="34" spans="2:6" ht="12.75">
      <c r="B34" s="14">
        <v>31</v>
      </c>
      <c r="C34" s="19">
        <f>Calculator!$B$11</f>
        <v>203.98726648659948</v>
      </c>
      <c r="D34" s="15">
        <f t="shared" si="0"/>
        <v>6746.316471399829</v>
      </c>
      <c r="E34" s="15">
        <f>IPMT(Calculator!$B$6/Calculator!$B$8,B34,Calculator!$B$10,0,Calculator!$B$5,1)</f>
        <v>29.857707567081032</v>
      </c>
      <c r="F34" s="15">
        <f t="shared" si="1"/>
        <v>6776.17417896691</v>
      </c>
    </row>
    <row r="35" spans="2:6" ht="12.75">
      <c r="B35" s="16">
        <v>32</v>
      </c>
      <c r="C35" s="17">
        <f>Calculator!$B$11</f>
        <v>203.98726648659948</v>
      </c>
      <c r="D35" s="18">
        <f t="shared" si="0"/>
        <v>6980.16144545351</v>
      </c>
      <c r="E35" s="18">
        <f>IPMT(Calculator!$B$6/Calculator!$B$8,B35,Calculator!$B$10,0,Calculator!$B$5,1)</f>
        <v>30.925231432979118</v>
      </c>
      <c r="F35" s="18">
        <f t="shared" si="1"/>
        <v>7011.086676886489</v>
      </c>
    </row>
    <row r="36" spans="2:6" ht="12.75">
      <c r="B36" s="14">
        <v>33</v>
      </c>
      <c r="C36" s="19">
        <f>Calculator!$B$11</f>
        <v>203.98726648659948</v>
      </c>
      <c r="D36" s="15">
        <f t="shared" si="0"/>
        <v>7215.073943373089</v>
      </c>
      <c r="E36" s="15">
        <f>IPMT(Calculator!$B$6/Calculator!$B$8,B36,Calculator!$B$10,0,Calculator!$B$5,1)</f>
        <v>31.997648116595908</v>
      </c>
      <c r="F36" s="15">
        <f t="shared" si="1"/>
        <v>7247.071591489685</v>
      </c>
    </row>
    <row r="37" spans="2:6" ht="12.75">
      <c r="B37" s="16">
        <v>34</v>
      </c>
      <c r="C37" s="17">
        <f>Calculator!$B$11</f>
        <v>203.98726648659948</v>
      </c>
      <c r="D37" s="18">
        <f t="shared" si="0"/>
        <v>7451.058857976284</v>
      </c>
      <c r="E37" s="18">
        <f>IPMT(Calculator!$B$6/Calculator!$B$8,B37,Calculator!$B$10,0,Calculator!$B$5,1)</f>
        <v>33.07498004334599</v>
      </c>
      <c r="F37" s="18">
        <f t="shared" si="1"/>
        <v>7484.13383801963</v>
      </c>
    </row>
    <row r="38" spans="2:6" ht="12.75">
      <c r="B38" s="14">
        <v>35</v>
      </c>
      <c r="C38" s="19">
        <f>Calculator!$B$11</f>
        <v>203.98726648659948</v>
      </c>
      <c r="D38" s="15">
        <f t="shared" si="0"/>
        <v>7688.12110450623</v>
      </c>
      <c r="E38" s="15">
        <f>IPMT(Calculator!$B$6/Calculator!$B$8,B38,Calculator!$B$10,0,Calculator!$B$5,1)</f>
        <v>34.15724974142701</v>
      </c>
      <c r="F38" s="15">
        <f t="shared" si="1"/>
        <v>7722.278354247657</v>
      </c>
    </row>
    <row r="39" spans="2:6" ht="12.75">
      <c r="B39" s="16">
        <v>36</v>
      </c>
      <c r="C39" s="17">
        <f>Calculator!$B$11</f>
        <v>203.98726648659948</v>
      </c>
      <c r="D39" s="18">
        <f t="shared" si="0"/>
        <v>7926.265620734257</v>
      </c>
      <c r="E39" s="18">
        <f>IPMT(Calculator!$B$6/Calculator!$B$8,B39,Calculator!$B$10,0,Calculator!$B$5,1)</f>
        <v>35.24447984229086</v>
      </c>
      <c r="F39" s="18">
        <f t="shared" si="1"/>
        <v>7961.510100576548</v>
      </c>
    </row>
    <row r="40" spans="2:6" ht="12.75">
      <c r="B40" s="14">
        <v>37</v>
      </c>
      <c r="C40" s="19">
        <f>Calculator!$B$11</f>
        <v>203.98726648659948</v>
      </c>
      <c r="D40" s="15">
        <f t="shared" si="0"/>
        <v>8165.497367063148</v>
      </c>
      <c r="E40" s="15">
        <f>IPMT(Calculator!$B$6/Calculator!$B$8,B40,Calculator!$B$10,0,Calculator!$B$5,1)</f>
        <v>36.336693081117</v>
      </c>
      <c r="F40" s="15">
        <f t="shared" si="1"/>
        <v>8201.834060144265</v>
      </c>
    </row>
    <row r="41" spans="2:6" ht="12.75">
      <c r="B41" s="16">
        <v>38</v>
      </c>
      <c r="C41" s="17">
        <f>Calculator!$B$11</f>
        <v>203.98726648659948</v>
      </c>
      <c r="D41" s="18">
        <f t="shared" si="0"/>
        <v>8405.821326630865</v>
      </c>
      <c r="E41" s="18">
        <f>IPMT(Calculator!$B$6/Calculator!$B$8,B41,Calculator!$B$10,0,Calculator!$B$5,1)</f>
        <v>37.43391229728776</v>
      </c>
      <c r="F41" s="18">
        <f t="shared" si="1"/>
        <v>8443.255238928152</v>
      </c>
    </row>
    <row r="42" spans="2:6" ht="12.75">
      <c r="B42" s="14">
        <v>39</v>
      </c>
      <c r="C42" s="19">
        <f>Calculator!$B$11</f>
        <v>203.98726648659948</v>
      </c>
      <c r="D42" s="15">
        <f t="shared" si="0"/>
        <v>8647.242505414752</v>
      </c>
      <c r="E42" s="15">
        <f>IPMT(Calculator!$B$6/Calculator!$B$8,B42,Calculator!$B$10,0,Calculator!$B$5,1)</f>
        <v>38.53616043486601</v>
      </c>
      <c r="F42" s="15">
        <f t="shared" si="1"/>
        <v>8685.778665849617</v>
      </c>
    </row>
    <row r="43" spans="2:6" ht="12.75">
      <c r="B43" s="16">
        <v>40</v>
      </c>
      <c r="C43" s="17">
        <f>Calculator!$B$11</f>
        <v>203.98726648659948</v>
      </c>
      <c r="D43" s="18">
        <f t="shared" si="0"/>
        <v>8889.765932336217</v>
      </c>
      <c r="E43" s="18">
        <f>IPMT(Calculator!$B$6/Calculator!$B$8,B43,Calculator!$B$10,0,Calculator!$B$5,1)</f>
        <v>39.64346054307479</v>
      </c>
      <c r="F43" s="18">
        <f t="shared" si="1"/>
        <v>8929.409392879292</v>
      </c>
    </row>
    <row r="44" spans="2:6" ht="12.75">
      <c r="B44" s="14">
        <v>41</v>
      </c>
      <c r="C44" s="19">
        <f>Calculator!$B$11</f>
        <v>203.98726648659948</v>
      </c>
      <c r="D44" s="15">
        <f t="shared" si="0"/>
        <v>9133.396659365892</v>
      </c>
      <c r="E44" s="15">
        <f>IPMT(Calculator!$B$6/Calculator!$B$8,B44,Calculator!$B$10,0,Calculator!$B$5,1)</f>
        <v>40.75583577677949</v>
      </c>
      <c r="F44" s="15">
        <f t="shared" si="1"/>
        <v>9174.15249514267</v>
      </c>
    </row>
    <row r="45" spans="2:6" ht="12.75">
      <c r="B45" s="16">
        <v>42</v>
      </c>
      <c r="C45" s="17">
        <f>Calculator!$B$11</f>
        <v>203.98726648659948</v>
      </c>
      <c r="D45" s="18">
        <f t="shared" si="0"/>
        <v>9378.13976162927</v>
      </c>
      <c r="E45" s="18">
        <f>IPMT(Calculator!$B$6/Calculator!$B$8,B45,Calculator!$B$10,0,Calculator!$B$5,1)</f>
        <v>41.87330939697204</v>
      </c>
      <c r="F45" s="18">
        <f t="shared" si="1"/>
        <v>9420.013071026242</v>
      </c>
    </row>
    <row r="46" spans="2:6" ht="12.75">
      <c r="B46" s="14">
        <v>43</v>
      </c>
      <c r="C46" s="19">
        <f>Calculator!$B$11</f>
        <v>203.98726648659948</v>
      </c>
      <c r="D46" s="15">
        <f t="shared" si="0"/>
        <v>9624.000337512842</v>
      </c>
      <c r="E46" s="15">
        <f>IPMT(Calculator!$B$6/Calculator!$B$8,B46,Calculator!$B$10,0,Calculator!$B$5,1)</f>
        <v>42.99590477125716</v>
      </c>
      <c r="F46" s="15">
        <f t="shared" si="1"/>
        <v>9666.996242284098</v>
      </c>
    </row>
    <row r="47" spans="2:6" ht="12.75">
      <c r="B47" s="16">
        <v>44</v>
      </c>
      <c r="C47" s="17">
        <f>Calculator!$B$11</f>
        <v>203.98726648659948</v>
      </c>
      <c r="D47" s="18">
        <f t="shared" si="0"/>
        <v>9870.983508770698</v>
      </c>
      <c r="E47" s="18">
        <f>IPMT(Calculator!$B$6/Calculator!$B$8,B47,Calculator!$B$10,0,Calculator!$B$5,1)</f>
        <v>44.12364537434107</v>
      </c>
      <c r="F47" s="18">
        <f t="shared" si="1"/>
        <v>9915.107154145038</v>
      </c>
    </row>
    <row r="48" spans="2:6" ht="12.75">
      <c r="B48" s="14">
        <v>45</v>
      </c>
      <c r="C48" s="19">
        <f>Calculator!$B$11</f>
        <v>203.98726648659948</v>
      </c>
      <c r="D48" s="15">
        <f t="shared" si="0"/>
        <v>10119.094420631638</v>
      </c>
      <c r="E48" s="15">
        <f>IPMT(Calculator!$B$6/Calculator!$B$8,B48,Calculator!$B$10,0,Calculator!$B$5,1)</f>
        <v>45.25655478852248</v>
      </c>
      <c r="F48" s="15">
        <f t="shared" si="1"/>
        <v>10164.35097542016</v>
      </c>
    </row>
    <row r="49" spans="2:6" ht="12.75">
      <c r="B49" s="16">
        <v>46</v>
      </c>
      <c r="C49" s="17">
        <f>Calculator!$B$11</f>
        <v>203.98726648659948</v>
      </c>
      <c r="D49" s="18">
        <f t="shared" si="0"/>
        <v>10368.33824190676</v>
      </c>
      <c r="E49" s="18">
        <f>IPMT(Calculator!$B$6/Calculator!$B$8,B49,Calculator!$B$10,0,Calculator!$B$5,1)</f>
        <v>46.394656704185465</v>
      </c>
      <c r="F49" s="18">
        <f t="shared" si="1"/>
        <v>10414.732898610946</v>
      </c>
    </row>
    <row r="50" spans="2:6" ht="12.75">
      <c r="B50" s="14">
        <v>47</v>
      </c>
      <c r="C50" s="19">
        <f>Calculator!$B$11</f>
        <v>203.98726648659948</v>
      </c>
      <c r="D50" s="15">
        <f t="shared" si="0"/>
        <v>10618.720165097546</v>
      </c>
      <c r="E50" s="15">
        <f>IPMT(Calculator!$B$6/Calculator!$B$8,B50,Calculator!$B$10,0,Calculator!$B$5,1)</f>
        <v>47.53797492029531</v>
      </c>
      <c r="F50" s="15">
        <f t="shared" si="1"/>
        <v>10666.25814001784</v>
      </c>
    </row>
    <row r="51" spans="2:6" ht="12.75">
      <c r="B51" s="16">
        <v>48</v>
      </c>
      <c r="C51" s="17">
        <f>Calculator!$B$11</f>
        <v>203.98726648659948</v>
      </c>
      <c r="D51" s="18">
        <f t="shared" si="0"/>
        <v>10870.24540650444</v>
      </c>
      <c r="E51" s="18">
        <f>IPMT(Calculator!$B$6/Calculator!$B$8,B51,Calculator!$B$10,0,Calculator!$B$5,1)</f>
        <v>48.68653334489569</v>
      </c>
      <c r="F51" s="18">
        <f t="shared" si="1"/>
        <v>10918.931939849335</v>
      </c>
    </row>
    <row r="52" spans="2:6" ht="12.75">
      <c r="B52" s="14">
        <v>49</v>
      </c>
      <c r="C52" s="19">
        <f>Calculator!$B$11</f>
        <v>203.98726648659948</v>
      </c>
      <c r="D52" s="15">
        <f t="shared" si="0"/>
        <v>11122.919206335935</v>
      </c>
      <c r="E52" s="15">
        <f>IPMT(Calculator!$B$6/Calculator!$B$8,B52,Calculator!$B$10,0,Calculator!$B$5,1)</f>
        <v>49.84035599560872</v>
      </c>
      <c r="F52" s="15">
        <f t="shared" si="1"/>
        <v>11172.759562331545</v>
      </c>
    </row>
    <row r="53" spans="2:6" ht="12.75">
      <c r="B53" s="16">
        <v>50</v>
      </c>
      <c r="C53" s="17">
        <f>Calculator!$B$11</f>
        <v>203.98726648659948</v>
      </c>
      <c r="D53" s="18">
        <f t="shared" si="0"/>
        <v>11376.746828818144</v>
      </c>
      <c r="E53" s="18">
        <f>IPMT(Calculator!$B$6/Calculator!$B$8,B53,Calculator!$B$10,0,Calculator!$B$5,1)</f>
        <v>50.9994670001376</v>
      </c>
      <c r="F53" s="18">
        <f t="shared" si="1"/>
        <v>11427.746295818282</v>
      </c>
    </row>
    <row r="54" spans="2:6" ht="12.75">
      <c r="B54" s="14">
        <v>51</v>
      </c>
      <c r="C54" s="19">
        <f>Calculator!$B$11</f>
        <v>203.98726648659948</v>
      </c>
      <c r="D54" s="15">
        <f t="shared" si="0"/>
        <v>11631.733562304882</v>
      </c>
      <c r="E54" s="15">
        <f>IPMT(Calculator!$B$6/Calculator!$B$8,B54,Calculator!$B$10,0,Calculator!$B$5,1)</f>
        <v>52.163890596770564</v>
      </c>
      <c r="F54" s="15">
        <f t="shared" si="1"/>
        <v>11683.897452901652</v>
      </c>
    </row>
    <row r="55" spans="2:6" ht="12.75">
      <c r="B55" s="16">
        <v>52</v>
      </c>
      <c r="C55" s="17">
        <f>Calculator!$B$11</f>
        <v>203.98726648659948</v>
      </c>
      <c r="D55" s="18">
        <f t="shared" si="0"/>
        <v>11887.884719388252</v>
      </c>
      <c r="E55" s="18">
        <f>IPMT(Calculator!$B$6/Calculator!$B$8,B55,Calculator!$B$10,0,Calculator!$B$5,1)</f>
        <v>53.33365113488808</v>
      </c>
      <c r="F55" s="18">
        <f t="shared" si="1"/>
        <v>11941.21837052314</v>
      </c>
    </row>
    <row r="56" spans="2:6" ht="12.75">
      <c r="B56" s="14">
        <v>53</v>
      </c>
      <c r="C56" s="19">
        <f>Calculator!$B$11</f>
        <v>203.98726648659948</v>
      </c>
      <c r="D56" s="15">
        <f t="shared" si="0"/>
        <v>12145.20563700974</v>
      </c>
      <c r="E56" s="15">
        <f>IPMT(Calculator!$B$6/Calculator!$B$8,B56,Calculator!$B$10,0,Calculator!$B$5,1)</f>
        <v>54.50877307547197</v>
      </c>
      <c r="F56" s="15">
        <f t="shared" si="1"/>
        <v>12199.714410085211</v>
      </c>
    </row>
    <row r="57" spans="2:6" ht="12.75">
      <c r="B57" s="16">
        <v>54</v>
      </c>
      <c r="C57" s="17">
        <f>Calculator!$B$11</f>
        <v>203.98726648659948</v>
      </c>
      <c r="D57" s="18">
        <f t="shared" si="0"/>
        <v>12403.70167657181</v>
      </c>
      <c r="E57" s="18">
        <f>IPMT(Calculator!$B$6/Calculator!$B$8,B57,Calculator!$B$10,0,Calculator!$B$5,1)</f>
        <v>55.689280991616876</v>
      </c>
      <c r="F57" s="18">
        <f t="shared" si="1"/>
        <v>12459.390957563428</v>
      </c>
    </row>
    <row r="58" spans="2:6" ht="12.75">
      <c r="B58" s="14">
        <v>55</v>
      </c>
      <c r="C58" s="19">
        <f>Calculator!$B$11</f>
        <v>203.98726648659948</v>
      </c>
      <c r="D58" s="15">
        <f t="shared" si="0"/>
        <v>12663.378224050028</v>
      </c>
      <c r="E58" s="15">
        <f>IPMT(Calculator!$B$6/Calculator!$B$8,B58,Calculator!$B$10,0,Calculator!$B$5,1)</f>
        <v>56.87519956904411</v>
      </c>
      <c r="F58" s="15">
        <f t="shared" si="1"/>
        <v>12720.253423619071</v>
      </c>
    </row>
    <row r="59" spans="2:6" ht="12.75">
      <c r="B59" s="16">
        <v>56</v>
      </c>
      <c r="C59" s="17">
        <f>Calculator!$B$11</f>
        <v>203.98726648659948</v>
      </c>
      <c r="D59" s="18">
        <f t="shared" si="0"/>
        <v>12924.240690105671</v>
      </c>
      <c r="E59" s="18">
        <f>IPMT(Calculator!$B$6/Calculator!$B$8,B59,Calculator!$B$10,0,Calculator!$B$5,1)</f>
        <v>58.06655360661789</v>
      </c>
      <c r="F59" s="18">
        <f t="shared" si="1"/>
        <v>12982.307243712288</v>
      </c>
    </row>
    <row r="60" spans="2:6" ht="12.75">
      <c r="B60" s="14">
        <v>57</v>
      </c>
      <c r="C60" s="19">
        <f>Calculator!$B$11</f>
        <v>203.98726648659948</v>
      </c>
      <c r="D60" s="15">
        <f t="shared" si="0"/>
        <v>13186.294510198888</v>
      </c>
      <c r="E60" s="15">
        <f>IPMT(Calculator!$B$6/Calculator!$B$8,B60,Calculator!$B$10,0,Calculator!$B$5,1)</f>
        <v>59.26336801686384</v>
      </c>
      <c r="F60" s="15">
        <f t="shared" si="1"/>
        <v>13245.557878215752</v>
      </c>
    </row>
    <row r="61" spans="2:6" ht="12.75">
      <c r="B61" s="16">
        <v>58</v>
      </c>
      <c r="C61" s="17">
        <f>Calculator!$B$11</f>
        <v>203.98726648659948</v>
      </c>
      <c r="D61" s="18">
        <f t="shared" si="0"/>
        <v>13449.545144702352</v>
      </c>
      <c r="E61" s="18">
        <f>IPMT(Calculator!$B$6/Calculator!$B$8,B61,Calculator!$B$10,0,Calculator!$B$5,1)</f>
        <v>60.46566782649011</v>
      </c>
      <c r="F61" s="18">
        <f t="shared" si="1"/>
        <v>13510.010812528843</v>
      </c>
    </row>
    <row r="62" spans="2:6" ht="12.75">
      <c r="B62" s="14">
        <v>59</v>
      </c>
      <c r="C62" s="19">
        <f>Calculator!$B$11</f>
        <v>203.98726648659948</v>
      </c>
      <c r="D62" s="15">
        <f t="shared" si="0"/>
        <v>13713.998079015442</v>
      </c>
      <c r="E62" s="15">
        <f>IPMT(Calculator!$B$6/Calculator!$B$8,B62,Calculator!$B$10,0,Calculator!$B$5,1)</f>
        <v>61.673478176910514</v>
      </c>
      <c r="F62" s="15">
        <f t="shared" si="1"/>
        <v>13775.671557192352</v>
      </c>
    </row>
    <row r="63" spans="2:6" ht="12.75">
      <c r="B63" s="16">
        <v>60</v>
      </c>
      <c r="C63" s="17">
        <f>Calculator!$B$11</f>
        <v>203.98726648659948</v>
      </c>
      <c r="D63" s="18">
        <f t="shared" si="0"/>
        <v>13979.658823678952</v>
      </c>
      <c r="E63" s="18">
        <f>IPMT(Calculator!$B$6/Calculator!$B$8,B63,Calculator!$B$10,0,Calculator!$B$5,1)</f>
        <v>62.88682432477033</v>
      </c>
      <c r="F63" s="18">
        <f t="shared" si="1"/>
        <v>14042.545648003723</v>
      </c>
    </row>
    <row r="64" spans="2:6" ht="12.75">
      <c r="B64" s="14">
        <v>61</v>
      </c>
      <c r="C64" s="19">
        <f>Calculator!$B$11</f>
        <v>203.98726648659948</v>
      </c>
      <c r="D64" s="15">
        <f t="shared" si="0"/>
        <v>14246.532914490323</v>
      </c>
      <c r="E64" s="15">
        <f>IPMT(Calculator!$B$6/Calculator!$B$8,B64,Calculator!$B$10,0,Calculator!$B$5,1)</f>
        <v>64.10573164247452</v>
      </c>
      <c r="F64" s="15">
        <f t="shared" si="1"/>
        <v>14310.638646132797</v>
      </c>
    </row>
    <row r="65" spans="2:6" ht="12.75">
      <c r="B65" s="16">
        <v>62</v>
      </c>
      <c r="C65" s="17">
        <f>Calculator!$B$11</f>
        <v>203.98726648659948</v>
      </c>
      <c r="D65" s="18">
        <f t="shared" si="0"/>
        <v>14514.625912619396</v>
      </c>
      <c r="E65" s="18">
        <f>IPMT(Calculator!$B$6/Calculator!$B$8,B65,Calculator!$B$10,0,Calculator!$B$5,1)</f>
        <v>65.33022561871817</v>
      </c>
      <c r="F65" s="18">
        <f t="shared" si="1"/>
        <v>14579.956138238114</v>
      </c>
    </row>
    <row r="66" spans="2:6" ht="12.75">
      <c r="B66" s="14">
        <v>63</v>
      </c>
      <c r="C66" s="19">
        <f>Calculator!$B$11</f>
        <v>203.98726648659948</v>
      </c>
      <c r="D66" s="15">
        <f t="shared" si="0"/>
        <v>14783.943404724714</v>
      </c>
      <c r="E66" s="15">
        <f>IPMT(Calculator!$B$6/Calculator!$B$8,B66,Calculator!$B$10,0,Calculator!$B$5,1)</f>
        <v>66.56033185901966</v>
      </c>
      <c r="F66" s="15">
        <f t="shared" si="1"/>
        <v>14850.503736583734</v>
      </c>
    </row>
    <row r="67" spans="2:6" ht="12.75">
      <c r="B67" s="16">
        <v>64</v>
      </c>
      <c r="C67" s="17">
        <f>Calculator!$B$11</f>
        <v>203.98726648659948</v>
      </c>
      <c r="D67" s="18">
        <f t="shared" si="0"/>
        <v>15054.491003070334</v>
      </c>
      <c r="E67" s="18">
        <f>IPMT(Calculator!$B$6/Calculator!$B$8,B67,Calculator!$B$10,0,Calculator!$B$5,1)</f>
        <v>67.79607608625578</v>
      </c>
      <c r="F67" s="18">
        <f t="shared" si="1"/>
        <v>15122.28707915659</v>
      </c>
    </row>
    <row r="68" spans="2:6" ht="12.75">
      <c r="B68" s="14">
        <v>65</v>
      </c>
      <c r="C68" s="19">
        <f>Calculator!$B$11</f>
        <v>203.98726648659948</v>
      </c>
      <c r="D68" s="15">
        <f t="shared" si="0"/>
        <v>15326.274345643189</v>
      </c>
      <c r="E68" s="15">
        <f>IPMT(Calculator!$B$6/Calculator!$B$8,B68,Calculator!$B$10,0,Calculator!$B$5,1)</f>
        <v>69.0374841412001</v>
      </c>
      <c r="F68" s="15">
        <f t="shared" si="1"/>
        <v>15395.311829784388</v>
      </c>
    </row>
    <row r="69" spans="2:6" ht="12.75">
      <c r="B69" s="16">
        <v>66</v>
      </c>
      <c r="C69" s="17">
        <f>Calculator!$B$11</f>
        <v>203.98726648659948</v>
      </c>
      <c r="D69" s="18">
        <f aca="true" t="shared" si="2" ref="D69:D132">F68+C69</f>
        <v>15599.299096270988</v>
      </c>
      <c r="E69" s="18">
        <f>IPMT(Calculator!$B$6/Calculator!$B$8,B69,Calculator!$B$10,0,Calculator!$B$5,1)</f>
        <v>70.28458198306295</v>
      </c>
      <c r="F69" s="18">
        <f aca="true" t="shared" si="3" ref="F69:F132">D69+E69</f>
        <v>15669.583678254052</v>
      </c>
    </row>
    <row r="70" spans="2:6" ht="12.75">
      <c r="B70" s="14">
        <v>67</v>
      </c>
      <c r="C70" s="19">
        <f>Calculator!$B$11</f>
        <v>203.98726648659948</v>
      </c>
      <c r="D70" s="15">
        <f t="shared" si="2"/>
        <v>15873.570944740652</v>
      </c>
      <c r="E70" s="15">
        <f>IPMT(Calculator!$B$6/Calculator!$B$8,B70,Calculator!$B$10,0,Calculator!$B$5,1)</f>
        <v>71.53739569003433</v>
      </c>
      <c r="F70" s="15">
        <f t="shared" si="3"/>
        <v>15945.108340430686</v>
      </c>
    </row>
    <row r="71" spans="2:6" ht="12.75">
      <c r="B71" s="16">
        <v>68</v>
      </c>
      <c r="C71" s="17">
        <f>Calculator!$B$11</f>
        <v>203.98726648659948</v>
      </c>
      <c r="D71" s="18">
        <f t="shared" si="2"/>
        <v>16149.095606917286</v>
      </c>
      <c r="E71" s="18">
        <f>IPMT(Calculator!$B$6/Calculator!$B$8,B71,Calculator!$B$10,0,Calculator!$B$5,1)</f>
        <v>72.79595145982927</v>
      </c>
      <c r="F71" s="18">
        <f t="shared" si="3"/>
        <v>16221.891558377116</v>
      </c>
    </row>
    <row r="72" spans="2:6" ht="12.75">
      <c r="B72" s="14">
        <v>69</v>
      </c>
      <c r="C72" s="19">
        <f>Calculator!$B$11</f>
        <v>203.98726648659948</v>
      </c>
      <c r="D72" s="15">
        <f t="shared" si="2"/>
        <v>16425.878824863714</v>
      </c>
      <c r="E72" s="15">
        <f>IPMT(Calculator!$B$6/Calculator!$B$8,B72,Calculator!$B$10,0,Calculator!$B$5,1)</f>
        <v>74.0602756102358</v>
      </c>
      <c r="F72" s="15">
        <f t="shared" si="3"/>
        <v>16499.93910047395</v>
      </c>
    </row>
    <row r="73" spans="2:6" ht="12.75">
      <c r="B73" s="16">
        <v>70</v>
      </c>
      <c r="C73" s="17">
        <f>Calculator!$B$11</f>
        <v>203.98726648659948</v>
      </c>
      <c r="D73" s="18">
        <f t="shared" si="2"/>
        <v>16703.926366960546</v>
      </c>
      <c r="E73" s="18">
        <f>IPMT(Calculator!$B$6/Calculator!$B$8,B73,Calculator!$B$10,0,Calculator!$B$5,1)</f>
        <v>75.33039457966505</v>
      </c>
      <c r="F73" s="18">
        <f t="shared" si="3"/>
        <v>16779.25676154021</v>
      </c>
    </row>
    <row r="74" spans="2:6" ht="12.75">
      <c r="B74" s="14">
        <v>71</v>
      </c>
      <c r="C74" s="19">
        <f>Calculator!$B$11</f>
        <v>203.98726648659948</v>
      </c>
      <c r="D74" s="15">
        <f t="shared" si="2"/>
        <v>16983.24402802681</v>
      </c>
      <c r="E74" s="15">
        <f>IPMT(Calculator!$B$6/Calculator!$B$8,B74,Calculator!$B$10,0,Calculator!$B$5,1)</f>
        <v>76.6063349277042</v>
      </c>
      <c r="F74" s="15">
        <f t="shared" si="3"/>
        <v>17059.850362954512</v>
      </c>
    </row>
    <row r="75" spans="2:6" ht="12.75">
      <c r="B75" s="16">
        <v>72</v>
      </c>
      <c r="C75" s="17">
        <f>Calculator!$B$11</f>
        <v>203.98726648659948</v>
      </c>
      <c r="D75" s="18">
        <f t="shared" si="2"/>
        <v>17263.83762944111</v>
      </c>
      <c r="E75" s="18">
        <f>IPMT(Calculator!$B$6/Calculator!$B$8,B75,Calculator!$B$10,0,Calculator!$B$5,1)</f>
        <v>77.88812333567185</v>
      </c>
      <c r="F75" s="18">
        <f t="shared" si="3"/>
        <v>17341.725752776783</v>
      </c>
    </row>
    <row r="76" spans="2:6" ht="12.75">
      <c r="B76" s="14">
        <v>73</v>
      </c>
      <c r="C76" s="19">
        <f>Calculator!$B$11</f>
        <v>203.98726648659948</v>
      </c>
      <c r="D76" s="15">
        <f t="shared" si="2"/>
        <v>17545.71301926338</v>
      </c>
      <c r="E76" s="15">
        <f>IPMT(Calculator!$B$6/Calculator!$B$8,B76,Calculator!$B$10,0,Calculator!$B$5,1)</f>
        <v>79.17578660717594</v>
      </c>
      <c r="F76" s="15">
        <f t="shared" si="3"/>
        <v>17624.888805870556</v>
      </c>
    </row>
    <row r="77" spans="2:6" ht="12.75">
      <c r="B77" s="16">
        <v>74</v>
      </c>
      <c r="C77" s="17">
        <f>Calculator!$B$11</f>
        <v>203.98726648659948</v>
      </c>
      <c r="D77" s="18">
        <f t="shared" si="2"/>
        <v>17828.876072357154</v>
      </c>
      <c r="E77" s="18">
        <f>IPMT(Calculator!$B$6/Calculator!$B$8,B77,Calculator!$B$10,0,Calculator!$B$5,1)</f>
        <v>80.46935166867448</v>
      </c>
      <c r="F77" s="18">
        <f t="shared" si="3"/>
        <v>17909.34542402583</v>
      </c>
    </row>
    <row r="78" spans="2:6" ht="12.75">
      <c r="B78" s="14">
        <v>75</v>
      </c>
      <c r="C78" s="19">
        <f>Calculator!$B$11</f>
        <v>203.98726648659948</v>
      </c>
      <c r="D78" s="15">
        <f t="shared" si="2"/>
        <v>18113.332690512427</v>
      </c>
      <c r="E78" s="15">
        <f>IPMT(Calculator!$B$6/Calculator!$B$8,B78,Calculator!$B$10,0,Calculator!$B$5,1)</f>
        <v>81.76884557003821</v>
      </c>
      <c r="F78" s="15">
        <f t="shared" si="3"/>
        <v>18195.101536082464</v>
      </c>
    </row>
    <row r="79" spans="2:6" ht="12.75">
      <c r="B79" s="16">
        <v>76</v>
      </c>
      <c r="C79" s="17">
        <f>Calculator!$B$11</f>
        <v>203.98726648659948</v>
      </c>
      <c r="D79" s="18">
        <f t="shared" si="2"/>
        <v>18399.088802569062</v>
      </c>
      <c r="E79" s="18">
        <f>IPMT(Calculator!$B$6/Calculator!$B$8,B79,Calculator!$B$10,0,Calculator!$B$5,1)</f>
        <v>83.07429548511654</v>
      </c>
      <c r="F79" s="18">
        <f t="shared" si="3"/>
        <v>18482.163098054178</v>
      </c>
    </row>
    <row r="80" spans="2:6" ht="12.75">
      <c r="B80" s="14">
        <v>77</v>
      </c>
      <c r="C80" s="19">
        <f>Calculator!$B$11</f>
        <v>203.98726648659948</v>
      </c>
      <c r="D80" s="15">
        <f t="shared" si="2"/>
        <v>18686.150364540776</v>
      </c>
      <c r="E80" s="15">
        <f>IPMT(Calculator!$B$6/Calculator!$B$8,B80,Calculator!$B$10,0,Calculator!$B$5,1)</f>
        <v>84.38572871230566</v>
      </c>
      <c r="F80" s="15">
        <f t="shared" si="3"/>
        <v>18770.536093253082</v>
      </c>
    </row>
    <row r="81" spans="2:6" ht="12.75">
      <c r="B81" s="16">
        <v>78</v>
      </c>
      <c r="C81" s="17">
        <f>Calculator!$B$11</f>
        <v>203.98726648659948</v>
      </c>
      <c r="D81" s="18">
        <f t="shared" si="2"/>
        <v>18974.52335973968</v>
      </c>
      <c r="E81" s="18">
        <f>IPMT(Calculator!$B$6/Calculator!$B$8,B81,Calculator!$B$10,0,Calculator!$B$5,1)</f>
        <v>85.70317267511935</v>
      </c>
      <c r="F81" s="18">
        <f t="shared" si="3"/>
        <v>19060.2265324148</v>
      </c>
    </row>
    <row r="82" spans="2:6" ht="12.75">
      <c r="B82" s="14">
        <v>79</v>
      </c>
      <c r="C82" s="19">
        <f>Calculator!$B$11</f>
        <v>203.98726648659948</v>
      </c>
      <c r="D82" s="15">
        <f t="shared" si="2"/>
        <v>19264.213798901397</v>
      </c>
      <c r="E82" s="15">
        <f>IPMT(Calculator!$B$6/Calculator!$B$8,B82,Calculator!$B$10,0,Calculator!$B$5,1)</f>
        <v>87.02665492276266</v>
      </c>
      <c r="F82" s="15">
        <f t="shared" si="3"/>
        <v>19351.24045382416</v>
      </c>
    </row>
    <row r="83" spans="2:6" ht="12.75">
      <c r="B83" s="16">
        <v>80</v>
      </c>
      <c r="C83" s="17">
        <f>Calculator!$B$11</f>
        <v>203.98726648659948</v>
      </c>
      <c r="D83" s="18">
        <f t="shared" si="2"/>
        <v>19555.22772031076</v>
      </c>
      <c r="E83" s="18">
        <f>IPMT(Calculator!$B$6/Calculator!$B$8,B83,Calculator!$B$10,0,Calculator!$B$5,1)</f>
        <v>88.35620313070763</v>
      </c>
      <c r="F83" s="18">
        <f t="shared" si="3"/>
        <v>19643.583923441467</v>
      </c>
    </row>
    <row r="84" spans="2:6" ht="12.75">
      <c r="B84" s="14">
        <v>81</v>
      </c>
      <c r="C84" s="19">
        <f>Calculator!$B$11</f>
        <v>203.98726648659948</v>
      </c>
      <c r="D84" s="15">
        <f t="shared" si="2"/>
        <v>19847.571189928065</v>
      </c>
      <c r="E84" s="15">
        <f>IPMT(Calculator!$B$6/Calculator!$B$8,B84,Calculator!$B$10,0,Calculator!$B$5,1)</f>
        <v>89.6918451012723</v>
      </c>
      <c r="F84" s="15">
        <f t="shared" si="3"/>
        <v>19937.263035029337</v>
      </c>
    </row>
    <row r="85" spans="2:6" ht="12.75">
      <c r="B85" s="16">
        <v>82</v>
      </c>
      <c r="C85" s="17">
        <f>Calculator!$B$11</f>
        <v>203.98726648659948</v>
      </c>
      <c r="D85" s="18">
        <f t="shared" si="2"/>
        <v>20141.250301515935</v>
      </c>
      <c r="E85" s="18">
        <f>IPMT(Calculator!$B$6/Calculator!$B$8,B85,Calculator!$B$10,0,Calculator!$B$5,1)</f>
        <v>91.03360876420216</v>
      </c>
      <c r="F85" s="18">
        <f t="shared" si="3"/>
        <v>20232.283910280137</v>
      </c>
    </row>
    <row r="86" spans="2:6" ht="12.75">
      <c r="B86" s="14">
        <v>83</v>
      </c>
      <c r="C86" s="19">
        <f>Calculator!$B$11</f>
        <v>203.98726648659948</v>
      </c>
      <c r="D86" s="15">
        <f t="shared" si="2"/>
        <v>20436.271176766735</v>
      </c>
      <c r="E86" s="15">
        <f>IPMT(Calculator!$B$6/Calculator!$B$8,B86,Calculator!$B$10,0,Calculator!$B$5,1)</f>
        <v>92.38152217725374</v>
      </c>
      <c r="F86" s="15">
        <f t="shared" si="3"/>
        <v>20528.652698943988</v>
      </c>
    </row>
    <row r="87" spans="2:6" ht="12.75">
      <c r="B87" s="16">
        <v>84</v>
      </c>
      <c r="C87" s="17">
        <f>Calculator!$B$11</f>
        <v>203.98726648659948</v>
      </c>
      <c r="D87" s="18">
        <f t="shared" si="2"/>
        <v>20732.639965430586</v>
      </c>
      <c r="E87" s="18">
        <f>IPMT(Calculator!$B$6/Calculator!$B$8,B87,Calculator!$B$10,0,Calculator!$B$5,1)</f>
        <v>93.7356135267818</v>
      </c>
      <c r="F87" s="18">
        <f t="shared" si="3"/>
        <v>20826.375578957366</v>
      </c>
    </row>
    <row r="88" spans="2:6" ht="12.75">
      <c r="B88" s="14">
        <v>85</v>
      </c>
      <c r="C88" s="19">
        <f>Calculator!$B$11</f>
        <v>203.98726648659948</v>
      </c>
      <c r="D88" s="15">
        <f t="shared" si="2"/>
        <v>21030.362845443964</v>
      </c>
      <c r="E88" s="15">
        <f>IPMT(Calculator!$B$6/Calculator!$B$8,B88,Calculator!$B$10,0,Calculator!$B$5,1)</f>
        <v>95.09591112832851</v>
      </c>
      <c r="F88" s="15">
        <f t="shared" si="3"/>
        <v>21125.458756572294</v>
      </c>
    </row>
    <row r="89" spans="2:6" ht="12.75">
      <c r="B89" s="16">
        <v>86</v>
      </c>
      <c r="C89" s="17">
        <f>Calculator!$B$11</f>
        <v>203.98726648659948</v>
      </c>
      <c r="D89" s="18">
        <f t="shared" si="2"/>
        <v>21329.446023058892</v>
      </c>
      <c r="E89" s="18">
        <f>IPMT(Calculator!$B$6/Calculator!$B$8,B89,Calculator!$B$10,0,Calculator!$B$5,1)</f>
        <v>96.46244342721569</v>
      </c>
      <c r="F89" s="18">
        <f t="shared" si="3"/>
        <v>21425.908466486107</v>
      </c>
    </row>
    <row r="90" spans="2:6" ht="12.75">
      <c r="B90" s="14">
        <v>87</v>
      </c>
      <c r="C90" s="19">
        <f>Calculator!$B$11</f>
        <v>203.98726648659948</v>
      </c>
      <c r="D90" s="15">
        <f t="shared" si="2"/>
        <v>21629.895732972705</v>
      </c>
      <c r="E90" s="15">
        <f>IPMT(Calculator!$B$6/Calculator!$B$8,B90,Calculator!$B$10,0,Calculator!$B$5,1)</f>
        <v>97.8352389991394</v>
      </c>
      <c r="F90" s="15">
        <f t="shared" si="3"/>
        <v>21727.730971971843</v>
      </c>
    </row>
    <row r="91" spans="2:6" ht="12.75">
      <c r="B91" s="16">
        <v>88</v>
      </c>
      <c r="C91" s="17">
        <f>Calculator!$B$11</f>
        <v>203.98726648659948</v>
      </c>
      <c r="D91" s="18">
        <f t="shared" si="2"/>
        <v>21931.71823845844</v>
      </c>
      <c r="E91" s="18">
        <f>IPMT(Calculator!$B$6/Calculator!$B$8,B91,Calculator!$B$10,0,Calculator!$B$5,1)</f>
        <v>99.21432655076784</v>
      </c>
      <c r="F91" s="18">
        <f t="shared" si="3"/>
        <v>22030.93256500921</v>
      </c>
    </row>
    <row r="92" spans="2:6" ht="12.75">
      <c r="B92" s="14">
        <v>89</v>
      </c>
      <c r="C92" s="19">
        <f>Calculator!$B$11</f>
        <v>203.98726648659948</v>
      </c>
      <c r="D92" s="15">
        <f t="shared" si="2"/>
        <v>22234.91983149581</v>
      </c>
      <c r="E92" s="15">
        <f>IPMT(Calculator!$B$6/Calculator!$B$8,B92,Calculator!$B$10,0,Calculator!$B$5,1)</f>
        <v>100.59973492034115</v>
      </c>
      <c r="F92" s="15">
        <f t="shared" si="3"/>
        <v>22335.51956641615</v>
      </c>
    </row>
    <row r="93" spans="2:6" ht="12.75">
      <c r="B93" s="16">
        <v>90</v>
      </c>
      <c r="C93" s="17">
        <f>Calculator!$B$11</f>
        <v>203.98726648659948</v>
      </c>
      <c r="D93" s="18">
        <f t="shared" si="2"/>
        <v>22539.50683290275</v>
      </c>
      <c r="E93" s="18">
        <f>IPMT(Calculator!$B$6/Calculator!$B$8,B93,Calculator!$B$10,0,Calculator!$B$5,1)</f>
        <v>101.991493078275</v>
      </c>
      <c r="F93" s="18">
        <f t="shared" si="3"/>
        <v>22641.498325981025</v>
      </c>
    </row>
    <row r="94" spans="2:6" ht="12.75">
      <c r="B94" s="14">
        <v>91</v>
      </c>
      <c r="C94" s="19">
        <f>Calculator!$B$11</f>
        <v>203.98726648659948</v>
      </c>
      <c r="D94" s="15">
        <f t="shared" si="2"/>
        <v>22845.485592467623</v>
      </c>
      <c r="E94" s="15">
        <f>IPMT(Calculator!$B$6/Calculator!$B$8,B94,Calculator!$B$10,0,Calculator!$B$5,1)</f>
        <v>103.38963012776608</v>
      </c>
      <c r="F94" s="15">
        <f t="shared" si="3"/>
        <v>22948.87522259539</v>
      </c>
    </row>
    <row r="95" spans="2:6" ht="12.75">
      <c r="B95" s="16">
        <v>92</v>
      </c>
      <c r="C95" s="17">
        <f>Calculator!$B$11</f>
        <v>203.98726648659948</v>
      </c>
      <c r="D95" s="18">
        <f t="shared" si="2"/>
        <v>23152.86248908199</v>
      </c>
      <c r="E95" s="18">
        <f>IPMT(Calculator!$B$6/Calculator!$B$8,B95,Calculator!$B$10,0,Calculator!$B$5,1)</f>
        <v>104.79417530540064</v>
      </c>
      <c r="F95" s="18">
        <f t="shared" si="3"/>
        <v>23257.65666438739</v>
      </c>
    </row>
    <row r="96" spans="2:6" ht="12.75">
      <c r="B96" s="14">
        <v>93</v>
      </c>
      <c r="C96" s="19">
        <f>Calculator!$B$11</f>
        <v>203.98726648659948</v>
      </c>
      <c r="D96" s="15">
        <f t="shared" si="2"/>
        <v>23461.643930873986</v>
      </c>
      <c r="E96" s="15">
        <f>IPMT(Calculator!$B$6/Calculator!$B$8,B96,Calculator!$B$10,0,Calculator!$B$5,1)</f>
        <v>106.20515798176605</v>
      </c>
      <c r="F96" s="15">
        <f t="shared" si="3"/>
        <v>23567.849088855754</v>
      </c>
    </row>
    <row r="97" spans="2:6" ht="12.75">
      <c r="B97" s="16">
        <v>94</v>
      </c>
      <c r="C97" s="17">
        <f>Calculator!$B$11</f>
        <v>203.98726648659948</v>
      </c>
      <c r="D97" s="18">
        <f t="shared" si="2"/>
        <v>23771.83635534235</v>
      </c>
      <c r="E97" s="18">
        <f>IPMT(Calculator!$B$6/Calculator!$B$8,B97,Calculator!$B$10,0,Calculator!$B$5,1)</f>
        <v>107.6226076620648</v>
      </c>
      <c r="F97" s="18">
        <f t="shared" si="3"/>
        <v>23879.458963004417</v>
      </c>
    </row>
    <row r="98" spans="2:6" ht="12.75">
      <c r="B98" s="14">
        <v>95</v>
      </c>
      <c r="C98" s="19">
        <f>Calculator!$B$11</f>
        <v>203.98726648659948</v>
      </c>
      <c r="D98" s="15">
        <f t="shared" si="2"/>
        <v>24083.446229491015</v>
      </c>
      <c r="E98" s="15">
        <f>IPMT(Calculator!$B$6/Calculator!$B$8,B98,Calculator!$B$10,0,Calculator!$B$5,1)</f>
        <v>109.04655398673158</v>
      </c>
      <c r="F98" s="15">
        <f t="shared" si="3"/>
        <v>24192.492783477748</v>
      </c>
    </row>
    <row r="99" spans="2:6" ht="12.75">
      <c r="B99" s="16">
        <v>96</v>
      </c>
      <c r="C99" s="17">
        <f>Calculator!$B$11</f>
        <v>203.98726648659948</v>
      </c>
      <c r="D99" s="18">
        <f t="shared" si="2"/>
        <v>24396.480049964346</v>
      </c>
      <c r="E99" s="18">
        <f>IPMT(Calculator!$B$6/Calculator!$B$8,B99,Calculator!$B$10,0,Calculator!$B$5,1)</f>
        <v>110.47702673205308</v>
      </c>
      <c r="F99" s="18">
        <f t="shared" si="3"/>
        <v>24506.9570766964</v>
      </c>
    </row>
    <row r="100" spans="2:6" ht="12.75">
      <c r="B100" s="14">
        <v>97</v>
      </c>
      <c r="C100" s="19">
        <f>Calculator!$B$11</f>
        <v>203.98726648659948</v>
      </c>
      <c r="D100" s="15">
        <f t="shared" si="2"/>
        <v>24710.944343182997</v>
      </c>
      <c r="E100" s="15">
        <f>IPMT(Calculator!$B$6/Calculator!$B$8,B100,Calculator!$B$10,0,Calculator!$B$5,1)</f>
        <v>111.91405581079063</v>
      </c>
      <c r="F100" s="15">
        <f t="shared" si="3"/>
        <v>24822.858398993787</v>
      </c>
    </row>
    <row r="101" spans="2:6" ht="12.75">
      <c r="B101" s="16">
        <v>98</v>
      </c>
      <c r="C101" s="17">
        <f>Calculator!$B$11</f>
        <v>203.98726648659948</v>
      </c>
      <c r="D101" s="18">
        <f t="shared" si="2"/>
        <v>25026.845665480385</v>
      </c>
      <c r="E101" s="18">
        <f>IPMT(Calculator!$B$6/Calculator!$B$8,B101,Calculator!$B$10,0,Calculator!$B$5,1)</f>
        <v>113.35767127280577</v>
      </c>
      <c r="F101" s="18">
        <f t="shared" si="3"/>
        <v>25140.20333675319</v>
      </c>
    </row>
    <row r="102" spans="2:6" ht="12.75">
      <c r="B102" s="14">
        <v>99</v>
      </c>
      <c r="C102" s="19">
        <f>Calculator!$B$11</f>
        <v>203.98726648659948</v>
      </c>
      <c r="D102" s="15">
        <f t="shared" si="2"/>
        <v>25344.19060323979</v>
      </c>
      <c r="E102" s="15">
        <f>IPMT(Calculator!$B$6/Calculator!$B$8,B102,Calculator!$B$10,0,Calculator!$B$5,1)</f>
        <v>114.80790330568848</v>
      </c>
      <c r="F102" s="15">
        <f t="shared" si="3"/>
        <v>25458.99850654548</v>
      </c>
    </row>
    <row r="103" spans="2:6" ht="12.75">
      <c r="B103" s="16">
        <v>100</v>
      </c>
      <c r="C103" s="17">
        <f>Calculator!$B$11</f>
        <v>203.98726648659948</v>
      </c>
      <c r="D103" s="18">
        <f t="shared" si="2"/>
        <v>25662.985773032076</v>
      </c>
      <c r="E103" s="18">
        <f>IPMT(Calculator!$B$6/Calculator!$B$8,B103,Calculator!$B$10,0,Calculator!$B$5,1)</f>
        <v>116.26478223538854</v>
      </c>
      <c r="F103" s="18">
        <f t="shared" si="3"/>
        <v>25779.250555267467</v>
      </c>
    </row>
    <row r="104" spans="2:6" ht="12.75">
      <c r="B104" s="14">
        <v>101</v>
      </c>
      <c r="C104" s="19">
        <f>Calculator!$B$11</f>
        <v>203.98726648659948</v>
      </c>
      <c r="D104" s="15">
        <f t="shared" si="2"/>
        <v>25983.237821754064</v>
      </c>
      <c r="E104" s="15">
        <f>IPMT(Calculator!$B$6/Calculator!$B$8,B104,Calculator!$B$10,0,Calculator!$B$5,1)</f>
        <v>117.7283385268497</v>
      </c>
      <c r="F104" s="15">
        <f t="shared" si="3"/>
        <v>26100.966160280914</v>
      </c>
    </row>
    <row r="105" spans="2:6" ht="12.75">
      <c r="B105" s="16">
        <v>102</v>
      </c>
      <c r="C105" s="17">
        <f>Calculator!$B$11</f>
        <v>203.98726648659948</v>
      </c>
      <c r="D105" s="18">
        <f t="shared" si="2"/>
        <v>26304.95342676751</v>
      </c>
      <c r="E105" s="18">
        <f>IPMT(Calculator!$B$6/Calculator!$B$8,B105,Calculator!$B$10,0,Calculator!$B$5,1)</f>
        <v>119.19860278464672</v>
      </c>
      <c r="F105" s="18">
        <f t="shared" si="3"/>
        <v>26424.15202955216</v>
      </c>
    </row>
    <row r="106" spans="2:6" ht="12.75">
      <c r="B106" s="14">
        <v>103</v>
      </c>
      <c r="C106" s="19">
        <f>Calculator!$B$11</f>
        <v>203.98726648659948</v>
      </c>
      <c r="D106" s="15">
        <f t="shared" si="2"/>
        <v>26628.139296038757</v>
      </c>
      <c r="E106" s="15">
        <f>IPMT(Calculator!$B$6/Calculator!$B$8,B106,Calculator!$B$10,0,Calculator!$B$5,1)</f>
        <v>120.67560575362539</v>
      </c>
      <c r="F106" s="15">
        <f t="shared" si="3"/>
        <v>26748.814901792382</v>
      </c>
    </row>
    <row r="107" spans="2:6" ht="12.75">
      <c r="B107" s="16">
        <v>104</v>
      </c>
      <c r="C107" s="17">
        <f>Calculator!$B$11</f>
        <v>203.98726648659948</v>
      </c>
      <c r="D107" s="18">
        <f t="shared" si="2"/>
        <v>26952.80216827898</v>
      </c>
      <c r="E107" s="18">
        <f>IPMT(Calculator!$B$6/Calculator!$B$8,B107,Calculator!$B$10,0,Calculator!$B$5,1)</f>
        <v>122.15937831954517</v>
      </c>
      <c r="F107" s="18">
        <f t="shared" si="3"/>
        <v>27074.961546598526</v>
      </c>
    </row>
    <row r="108" spans="2:6" ht="12.75">
      <c r="B108" s="14">
        <v>105</v>
      </c>
      <c r="C108" s="19">
        <f>Calculator!$B$11</f>
        <v>203.98726648659948</v>
      </c>
      <c r="D108" s="15">
        <f t="shared" si="2"/>
        <v>27278.948813085124</v>
      </c>
      <c r="E108" s="15">
        <f>IPMT(Calculator!$B$6/Calculator!$B$8,B108,Calculator!$B$10,0,Calculator!$B$5,1)</f>
        <v>123.64995150972537</v>
      </c>
      <c r="F108" s="15">
        <f t="shared" si="3"/>
        <v>27402.598764594848</v>
      </c>
    </row>
    <row r="109" spans="2:6" ht="12.75">
      <c r="B109" s="16">
        <v>106</v>
      </c>
      <c r="C109" s="17">
        <f>Calculator!$B$11</f>
        <v>203.98726648659948</v>
      </c>
      <c r="D109" s="18">
        <f t="shared" si="2"/>
        <v>27606.586031081446</v>
      </c>
      <c r="E109" s="18">
        <f>IPMT(Calculator!$B$6/Calculator!$B$8,B109,Calculator!$B$10,0,Calculator!$B$5,1)</f>
        <v>125.14735649369388</v>
      </c>
      <c r="F109" s="18">
        <f t="shared" si="3"/>
        <v>27731.73338757514</v>
      </c>
    </row>
    <row r="110" spans="2:6" ht="12.75">
      <c r="B110" s="14">
        <v>107</v>
      </c>
      <c r="C110" s="19">
        <f>Calculator!$B$11</f>
        <v>203.98726648659948</v>
      </c>
      <c r="D110" s="15">
        <f t="shared" si="2"/>
        <v>27935.720654061737</v>
      </c>
      <c r="E110" s="15">
        <f>IPMT(Calculator!$B$6/Calculator!$B$8,B110,Calculator!$B$10,0,Calculator!$B$5,1)</f>
        <v>126.651624583839</v>
      </c>
      <c r="F110" s="15">
        <f t="shared" si="3"/>
        <v>28062.372278645576</v>
      </c>
    </row>
    <row r="111" spans="2:6" ht="12.75">
      <c r="B111" s="16">
        <v>108</v>
      </c>
      <c r="C111" s="17">
        <f>Calculator!$B$11</f>
        <v>203.98726648659948</v>
      </c>
      <c r="D111" s="18">
        <f t="shared" si="2"/>
        <v>28266.359545132174</v>
      </c>
      <c r="E111" s="18">
        <f>IPMT(Calculator!$B$6/Calculator!$B$8,B111,Calculator!$B$10,0,Calculator!$B$5,1)</f>
        <v>128.16278723606388</v>
      </c>
      <c r="F111" s="18">
        <f t="shared" si="3"/>
        <v>28394.522332368237</v>
      </c>
    </row>
    <row r="112" spans="2:6" ht="12.75">
      <c r="B112" s="14">
        <v>109</v>
      </c>
      <c r="C112" s="19">
        <f>Calculator!$B$11</f>
        <v>203.98726648659948</v>
      </c>
      <c r="D112" s="15">
        <f t="shared" si="2"/>
        <v>28598.509598854835</v>
      </c>
      <c r="E112" s="15">
        <f>IPMT(Calculator!$B$6/Calculator!$B$8,B112,Calculator!$B$10,0,Calculator!$B$5,1)</f>
        <v>129.68087605044488</v>
      </c>
      <c r="F112" s="15">
        <f t="shared" si="3"/>
        <v>28728.19047490528</v>
      </c>
    </row>
    <row r="113" spans="2:6" ht="12.75">
      <c r="B113" s="16">
        <v>110</v>
      </c>
      <c r="C113" s="17">
        <f>Calculator!$B$11</f>
        <v>203.98726648659948</v>
      </c>
      <c r="D113" s="18">
        <f t="shared" si="2"/>
        <v>28932.17774139188</v>
      </c>
      <c r="E113" s="18">
        <f>IPMT(Calculator!$B$6/Calculator!$B$8,B113,Calculator!$B$10,0,Calculator!$B$5,1)</f>
        <v>131.20592277189166</v>
      </c>
      <c r="F113" s="18">
        <f t="shared" si="3"/>
        <v>29063.38366416377</v>
      </c>
    </row>
    <row r="114" spans="2:6" ht="12.75">
      <c r="B114" s="14">
        <v>111</v>
      </c>
      <c r="C114" s="19">
        <f>Calculator!$B$11</f>
        <v>203.98726648659948</v>
      </c>
      <c r="D114" s="15">
        <f t="shared" si="2"/>
        <v>29267.37093065037</v>
      </c>
      <c r="E114" s="15">
        <f>IPMT(Calculator!$B$6/Calculator!$B$8,B114,Calculator!$B$10,0,Calculator!$B$5,1)</f>
        <v>132.73795929081183</v>
      </c>
      <c r="F114" s="15">
        <f t="shared" si="3"/>
        <v>29400.10888994118</v>
      </c>
    </row>
    <row r="115" spans="2:6" ht="12.75">
      <c r="B115" s="16">
        <v>112</v>
      </c>
      <c r="C115" s="17">
        <f>Calculator!$B$11</f>
        <v>203.98726648659948</v>
      </c>
      <c r="D115" s="18">
        <f t="shared" si="2"/>
        <v>29604.09615642778</v>
      </c>
      <c r="E115" s="18">
        <f>IPMT(Calculator!$B$6/Calculator!$B$8,B115,Calculator!$B$10,0,Calculator!$B$5,1)</f>
        <v>134.27701764377707</v>
      </c>
      <c r="F115" s="18">
        <f t="shared" si="3"/>
        <v>29738.373174071556</v>
      </c>
    </row>
    <row r="116" spans="2:6" ht="12.75">
      <c r="B116" s="14">
        <v>113</v>
      </c>
      <c r="C116" s="19">
        <f>Calculator!$B$11</f>
        <v>203.98726648659948</v>
      </c>
      <c r="D116" s="15">
        <f t="shared" si="2"/>
        <v>29942.360440558154</v>
      </c>
      <c r="E116" s="15">
        <f>IPMT(Calculator!$B$6/Calculator!$B$8,B116,Calculator!$B$10,0,Calculator!$B$5,1)</f>
        <v>135.82313001419328</v>
      </c>
      <c r="F116" s="15">
        <f t="shared" si="3"/>
        <v>30078.183570572346</v>
      </c>
    </row>
    <row r="117" spans="2:6" ht="12.75">
      <c r="B117" s="16">
        <v>114</v>
      </c>
      <c r="C117" s="17">
        <f>Calculator!$B$11</f>
        <v>203.98726648659948</v>
      </c>
      <c r="D117" s="18">
        <f t="shared" si="2"/>
        <v>30282.170837058944</v>
      </c>
      <c r="E117" s="18">
        <f>IPMT(Calculator!$B$6/Calculator!$B$8,B117,Calculator!$B$10,0,Calculator!$B$5,1)</f>
        <v>137.37632873297406</v>
      </c>
      <c r="F117" s="18">
        <f t="shared" si="3"/>
        <v>30419.54716579192</v>
      </c>
    </row>
    <row r="118" spans="2:6" ht="12.75">
      <c r="B118" s="14">
        <v>115</v>
      </c>
      <c r="C118" s="19">
        <f>Calculator!$B$11</f>
        <v>203.98726648659948</v>
      </c>
      <c r="D118" s="15">
        <f t="shared" si="2"/>
        <v>30623.534432278517</v>
      </c>
      <c r="E118" s="15">
        <f>IPMT(Calculator!$B$6/Calculator!$B$8,B118,Calculator!$B$10,0,Calculator!$B$5,1)</f>
        <v>138.93664627921586</v>
      </c>
      <c r="F118" s="15">
        <f t="shared" si="3"/>
        <v>30762.471078557734</v>
      </c>
    </row>
    <row r="119" spans="2:6" ht="12.75">
      <c r="B119" s="16">
        <v>116</v>
      </c>
      <c r="C119" s="17">
        <f>Calculator!$B$11</f>
        <v>203.98726648659948</v>
      </c>
      <c r="D119" s="18">
        <f t="shared" si="2"/>
        <v>30966.45834504433</v>
      </c>
      <c r="E119" s="18">
        <f>IPMT(Calculator!$B$6/Calculator!$B$8,B119,Calculator!$B$10,0,Calculator!$B$5,1)</f>
        <v>140.50411528087793</v>
      </c>
      <c r="F119" s="18">
        <f t="shared" si="3"/>
        <v>31106.96246032521</v>
      </c>
    </row>
    <row r="120" spans="2:6" ht="12.75">
      <c r="B120" s="14">
        <v>117</v>
      </c>
      <c r="C120" s="19">
        <f>Calculator!$B$11</f>
        <v>203.98726648659948</v>
      </c>
      <c r="D120" s="15">
        <f t="shared" si="2"/>
        <v>31310.949726811807</v>
      </c>
      <c r="E120" s="15">
        <f>IPMT(Calculator!$B$6/Calculator!$B$8,B120,Calculator!$B$10,0,Calculator!$B$5,1)</f>
        <v>142.07876851546428</v>
      </c>
      <c r="F120" s="15">
        <f t="shared" si="3"/>
        <v>31453.02849532727</v>
      </c>
    </row>
    <row r="121" spans="2:6" ht="12.75">
      <c r="B121" s="16">
        <v>118</v>
      </c>
      <c r="C121" s="17">
        <f>Calculator!$B$11</f>
        <v>203.98726648659948</v>
      </c>
      <c r="D121" s="18">
        <f t="shared" si="2"/>
        <v>31657.01576181387</v>
      </c>
      <c r="E121" s="18">
        <f>IPMT(Calculator!$B$6/Calculator!$B$8,B121,Calculator!$B$10,0,Calculator!$B$5,1)</f>
        <v>143.6606389107091</v>
      </c>
      <c r="F121" s="18">
        <f t="shared" si="3"/>
        <v>31800.676400724577</v>
      </c>
    </row>
    <row r="122" spans="2:6" ht="12.75">
      <c r="B122" s="14">
        <v>119</v>
      </c>
      <c r="C122" s="19">
        <f>Calculator!$B$11</f>
        <v>203.98726648659948</v>
      </c>
      <c r="D122" s="15">
        <f t="shared" si="2"/>
        <v>32004.663667211174</v>
      </c>
      <c r="E122" s="15">
        <f>IPMT(Calculator!$B$6/Calculator!$B$8,B122,Calculator!$B$10,0,Calculator!$B$5,1)</f>
        <v>145.24975954526553</v>
      </c>
      <c r="F122" s="15">
        <f t="shared" si="3"/>
        <v>32149.91342675644</v>
      </c>
    </row>
    <row r="123" spans="2:6" ht="12.75">
      <c r="B123" s="16">
        <v>120</v>
      </c>
      <c r="C123" s="17">
        <f>Calculator!$B$11</f>
        <v>203.98726648659948</v>
      </c>
      <c r="D123" s="18">
        <f t="shared" si="2"/>
        <v>32353.90069324304</v>
      </c>
      <c r="E123" s="18">
        <f>IPMT(Calculator!$B$6/Calculator!$B$8,B123,Calculator!$B$10,0,Calculator!$B$5,1)</f>
        <v>146.846163649397</v>
      </c>
      <c r="F123" s="18">
        <f t="shared" si="3"/>
        <v>32500.746856892434</v>
      </c>
    </row>
    <row r="124" spans="2:7" ht="12.75">
      <c r="B124" s="14">
        <v>121</v>
      </c>
      <c r="C124" s="19">
        <f>Calculator!$B$11</f>
        <v>203.98726648659948</v>
      </c>
      <c r="D124" s="15">
        <f t="shared" si="2"/>
        <v>32704.734123379032</v>
      </c>
      <c r="E124" s="15">
        <f>IPMT(Calculator!$B$6/Calculator!$B$8,B124,Calculator!$B$10,0,Calculator!$B$5,1)</f>
        <v>148.44988460567234</v>
      </c>
      <c r="F124" s="15">
        <f t="shared" si="3"/>
        <v>32853.1840079847</v>
      </c>
      <c r="G124" s="20"/>
    </row>
    <row r="125" spans="2:6" ht="12.75">
      <c r="B125" s="16">
        <v>122</v>
      </c>
      <c r="C125" s="17">
        <f>Calculator!$B$11</f>
        <v>203.98726648659948</v>
      </c>
      <c r="D125" s="18">
        <f t="shared" si="2"/>
        <v>33057.1712744713</v>
      </c>
      <c r="E125" s="18">
        <f>IPMT(Calculator!$B$6/Calculator!$B$8,B125,Calculator!$B$10,0,Calculator!$B$5,1)</f>
        <v>150.06095594966402</v>
      </c>
      <c r="F125" s="18">
        <f t="shared" si="3"/>
        <v>33207.23223042097</v>
      </c>
    </row>
    <row r="126" spans="2:6" ht="12.75">
      <c r="B126" s="14">
        <v>123</v>
      </c>
      <c r="C126" s="19">
        <f>Calculator!$B$11</f>
        <v>203.98726648659948</v>
      </c>
      <c r="D126" s="15">
        <f t="shared" si="2"/>
        <v>33411.219496907564</v>
      </c>
      <c r="E126" s="15">
        <f>IPMT(Calculator!$B$6/Calculator!$B$8,B126,Calculator!$B$10,0,Calculator!$B$5,1)</f>
        <v>151.67941137064892</v>
      </c>
      <c r="F126" s="15">
        <f t="shared" si="3"/>
        <v>33562.898908278214</v>
      </c>
    </row>
    <row r="127" spans="2:6" ht="12.75">
      <c r="B127" s="16">
        <v>124</v>
      </c>
      <c r="C127" s="17">
        <f>Calculator!$B$11</f>
        <v>203.98726648659948</v>
      </c>
      <c r="D127" s="18">
        <f t="shared" si="2"/>
        <v>33766.88617476481</v>
      </c>
      <c r="E127" s="18">
        <f>IPMT(Calculator!$B$6/Calculator!$B$8,B127,Calculator!$B$10,0,Calculator!$B$5,1)</f>
        <v>153.30528471231338</v>
      </c>
      <c r="F127" s="18">
        <f t="shared" si="3"/>
        <v>33920.19145947712</v>
      </c>
    </row>
    <row r="128" spans="2:6" ht="12.75">
      <c r="B128" s="14">
        <v>125</v>
      </c>
      <c r="C128" s="19">
        <f>Calculator!$B$11</f>
        <v>203.98726648659948</v>
      </c>
      <c r="D128" s="15">
        <f t="shared" si="2"/>
        <v>34124.17872596372</v>
      </c>
      <c r="E128" s="15">
        <f>IPMT(Calculator!$B$6/Calculator!$B$8,B128,Calculator!$B$10,0,Calculator!$B$5,1)</f>
        <v>154.93860997346047</v>
      </c>
      <c r="F128" s="15">
        <f t="shared" si="3"/>
        <v>34279.11733593718</v>
      </c>
    </row>
    <row r="129" spans="2:6" ht="12.75">
      <c r="B129" s="16">
        <v>126</v>
      </c>
      <c r="C129" s="17">
        <f>Calculator!$B$11</f>
        <v>203.98726648659948</v>
      </c>
      <c r="D129" s="18">
        <f t="shared" si="2"/>
        <v>34483.10460242378</v>
      </c>
      <c r="E129" s="18">
        <f>IPMT(Calculator!$B$6/Calculator!$B$8,B129,Calculator!$B$10,0,Calculator!$B$5,1)</f>
        <v>156.57942130872115</v>
      </c>
      <c r="F129" s="18">
        <f t="shared" si="3"/>
        <v>34639.6840237325</v>
      </c>
    </row>
    <row r="130" spans="2:6" ht="12.75">
      <c r="B130" s="14">
        <v>127</v>
      </c>
      <c r="C130" s="19">
        <f>Calculator!$B$11</f>
        <v>203.98726648659948</v>
      </c>
      <c r="D130" s="15">
        <f t="shared" si="2"/>
        <v>34843.6712902191</v>
      </c>
      <c r="E130" s="15">
        <f>IPMT(Calculator!$B$6/Calculator!$B$8,B130,Calculator!$B$10,0,Calculator!$B$5,1)</f>
        <v>158.22775302926848</v>
      </c>
      <c r="F130" s="15">
        <f t="shared" si="3"/>
        <v>35001.89904324837</v>
      </c>
    </row>
    <row r="131" spans="2:6" ht="12.75">
      <c r="B131" s="16">
        <v>128</v>
      </c>
      <c r="C131" s="17">
        <f>Calculator!$B$11</f>
        <v>203.98726648659948</v>
      </c>
      <c r="D131" s="18">
        <f t="shared" si="2"/>
        <v>35205.88630973497</v>
      </c>
      <c r="E131" s="18">
        <f>IPMT(Calculator!$B$6/Calculator!$B$8,B131,Calculator!$B$10,0,Calculator!$B$5,1)</f>
        <v>159.88363960353493</v>
      </c>
      <c r="F131" s="18">
        <f t="shared" si="3"/>
        <v>35365.7699493385</v>
      </c>
    </row>
    <row r="132" spans="2:6" ht="12.75">
      <c r="B132" s="14">
        <v>129</v>
      </c>
      <c r="C132" s="19">
        <f>Calculator!$B$11</f>
        <v>203.98726648659948</v>
      </c>
      <c r="D132" s="15">
        <f t="shared" si="2"/>
        <v>35569.7572158251</v>
      </c>
      <c r="E132" s="15">
        <f>IPMT(Calculator!$B$6/Calculator!$B$8,B132,Calculator!$B$10,0,Calculator!$B$5,1)</f>
        <v>161.54711565793343</v>
      </c>
      <c r="F132" s="15">
        <f t="shared" si="3"/>
        <v>35731.304331483036</v>
      </c>
    </row>
    <row r="133" spans="2:6" ht="12.75">
      <c r="B133" s="16">
        <v>130</v>
      </c>
      <c r="C133" s="17">
        <f>Calculator!$B$11</f>
        <v>203.98726648659948</v>
      </c>
      <c r="D133" s="18">
        <f aca="true" t="shared" si="4" ref="D133:D196">F132+C133</f>
        <v>35935.29159796963</v>
      </c>
      <c r="E133" s="18">
        <f>IPMT(Calculator!$B$6/Calculator!$B$8,B133,Calculator!$B$10,0,Calculator!$B$5,1)</f>
        <v>163.21821597758134</v>
      </c>
      <c r="F133" s="18">
        <f aca="true" t="shared" si="5" ref="F133:F196">D133+E133</f>
        <v>36098.50981394722</v>
      </c>
    </row>
    <row r="134" spans="2:6" ht="12.75">
      <c r="B134" s="14">
        <v>131</v>
      </c>
      <c r="C134" s="19">
        <f>Calculator!$B$11</f>
        <v>203.98726648659948</v>
      </c>
      <c r="D134" s="15">
        <f t="shared" si="4"/>
        <v>36302.497080433815</v>
      </c>
      <c r="E134" s="15">
        <f>IPMT(Calculator!$B$6/Calculator!$B$8,B134,Calculator!$B$10,0,Calculator!$B$5,1)</f>
        <v>164.89697550702755</v>
      </c>
      <c r="F134" s="15">
        <f t="shared" si="5"/>
        <v>36467.394055940844</v>
      </c>
    </row>
    <row r="135" spans="2:6" ht="12.75">
      <c r="B135" s="16">
        <v>132</v>
      </c>
      <c r="C135" s="17">
        <f>Calculator!$B$11</f>
        <v>203.98726648659948</v>
      </c>
      <c r="D135" s="18">
        <f t="shared" si="4"/>
        <v>36671.38132242744</v>
      </c>
      <c r="E135" s="18">
        <f>IPMT(Calculator!$B$6/Calculator!$B$8,B135,Calculator!$B$10,0,Calculator!$B$5,1)</f>
        <v>166.58342935098375</v>
      </c>
      <c r="F135" s="18">
        <f t="shared" si="5"/>
        <v>36837.964751778425</v>
      </c>
    </row>
    <row r="136" spans="2:6" ht="12.75">
      <c r="B136" s="14">
        <v>133</v>
      </c>
      <c r="C136" s="19">
        <f>Calculator!$B$11</f>
        <v>203.98726648659948</v>
      </c>
      <c r="D136" s="15">
        <f t="shared" si="4"/>
        <v>37041.95201826502</v>
      </c>
      <c r="E136" s="15">
        <f>IPMT(Calculator!$B$6/Calculator!$B$8,B136,Calculator!$B$10,0,Calculator!$B$5,1)</f>
        <v>168.27761277505806</v>
      </c>
      <c r="F136" s="15">
        <f t="shared" si="5"/>
        <v>37210.22963104008</v>
      </c>
    </row>
    <row r="137" spans="2:6" ht="12.75">
      <c r="B137" s="16">
        <v>134</v>
      </c>
      <c r="C137" s="17">
        <f>Calculator!$B$11</f>
        <v>203.98726648659948</v>
      </c>
      <c r="D137" s="18">
        <f t="shared" si="4"/>
        <v>37414.216897526676</v>
      </c>
      <c r="E137" s="18">
        <f>IPMT(Calculator!$B$6/Calculator!$B$8,B137,Calculator!$B$10,0,Calculator!$B$5,1)</f>
        <v>169.97956120649275</v>
      </c>
      <c r="F137" s="18">
        <f t="shared" si="5"/>
        <v>37584.19645873317</v>
      </c>
    </row>
    <row r="138" spans="2:6" ht="12.75">
      <c r="B138" s="14">
        <v>135</v>
      </c>
      <c r="C138" s="19">
        <f>Calculator!$B$11</f>
        <v>203.98726648659948</v>
      </c>
      <c r="D138" s="15">
        <f t="shared" si="4"/>
        <v>37788.183725219766</v>
      </c>
      <c r="E138" s="15">
        <f>IPMT(Calculator!$B$6/Calculator!$B$8,B138,Calculator!$B$10,0,Calculator!$B$5,1)</f>
        <v>171.68931023490484</v>
      </c>
      <c r="F138" s="15">
        <f t="shared" si="5"/>
        <v>37959.87303545467</v>
      </c>
    </row>
    <row r="139" spans="2:6" ht="12.75">
      <c r="B139" s="16">
        <v>136</v>
      </c>
      <c r="C139" s="17">
        <f>Calculator!$B$11</f>
        <v>203.98726648659948</v>
      </c>
      <c r="D139" s="18">
        <f t="shared" si="4"/>
        <v>38163.86030194127</v>
      </c>
      <c r="E139" s="18">
        <f>IPMT(Calculator!$B$6/Calculator!$B$8,B139,Calculator!$B$10,0,Calculator!$B$5,1)</f>
        <v>173.40689561303046</v>
      </c>
      <c r="F139" s="18">
        <f t="shared" si="5"/>
        <v>38337.2671975543</v>
      </c>
    </row>
    <row r="140" spans="2:6" ht="12.75">
      <c r="B140" s="14">
        <v>137</v>
      </c>
      <c r="C140" s="19">
        <f>Calculator!$B$11</f>
        <v>203.98726648659948</v>
      </c>
      <c r="D140" s="15">
        <f t="shared" si="4"/>
        <v>38541.254464040896</v>
      </c>
      <c r="E140" s="15">
        <f>IPMT(Calculator!$B$6/Calculator!$B$8,B140,Calculator!$B$10,0,Calculator!$B$5,1)</f>
        <v>175.13235325747246</v>
      </c>
      <c r="F140" s="15">
        <f t="shared" si="5"/>
        <v>38716.38681729837</v>
      </c>
    </row>
    <row r="141" spans="2:6" ht="12.75">
      <c r="B141" s="16">
        <v>138</v>
      </c>
      <c r="C141" s="17">
        <f>Calculator!$B$11</f>
        <v>203.98726648659948</v>
      </c>
      <c r="D141" s="18">
        <f t="shared" si="4"/>
        <v>38920.37408378497</v>
      </c>
      <c r="E141" s="18">
        <f>IPMT(Calculator!$B$6/Calculator!$B$8,B141,Calculator!$B$10,0,Calculator!$B$5,1)</f>
        <v>176.86571924945156</v>
      </c>
      <c r="F141" s="18">
        <f t="shared" si="5"/>
        <v>39097.23980303442</v>
      </c>
    </row>
    <row r="142" spans="2:6" ht="12.75">
      <c r="B142" s="14">
        <v>139</v>
      </c>
      <c r="C142" s="19">
        <f>Calculator!$B$11</f>
        <v>203.98726648659948</v>
      </c>
      <c r="D142" s="15">
        <f t="shared" si="4"/>
        <v>39301.22706952102</v>
      </c>
      <c r="E142" s="15">
        <f>IPMT(Calculator!$B$6/Calculator!$B$8,B142,Calculator!$B$10,0,Calculator!$B$5,1)</f>
        <v>178.6070298355605</v>
      </c>
      <c r="F142" s="15">
        <f t="shared" si="5"/>
        <v>39479.83409935658</v>
      </c>
    </row>
    <row r="143" spans="2:6" ht="12.75">
      <c r="B143" s="16">
        <v>140</v>
      </c>
      <c r="C143" s="17">
        <f>Calculator!$B$11</f>
        <v>203.98726648659948</v>
      </c>
      <c r="D143" s="18">
        <f t="shared" si="4"/>
        <v>39683.82136584318</v>
      </c>
      <c r="E143" s="18">
        <f>IPMT(Calculator!$B$6/Calculator!$B$8,B143,Calculator!$B$10,0,Calculator!$B$5,1)</f>
        <v>180.35632142852253</v>
      </c>
      <c r="F143" s="18">
        <f t="shared" si="5"/>
        <v>39864.1776872717</v>
      </c>
    </row>
    <row r="144" spans="2:6" ht="12.75">
      <c r="B144" s="14">
        <v>141</v>
      </c>
      <c r="C144" s="19">
        <f>Calculator!$B$11</f>
        <v>203.98726648659948</v>
      </c>
      <c r="D144" s="15">
        <f t="shared" si="4"/>
        <v>40068.1649537583</v>
      </c>
      <c r="E144" s="15">
        <f>IPMT(Calculator!$B$6/Calculator!$B$8,B144,Calculator!$B$10,0,Calculator!$B$5,1)</f>
        <v>182.11363060795225</v>
      </c>
      <c r="F144" s="15">
        <f t="shared" si="5"/>
        <v>40250.27858436625</v>
      </c>
    </row>
    <row r="145" spans="2:6" ht="12.75">
      <c r="B145" s="16">
        <v>142</v>
      </c>
      <c r="C145" s="17">
        <f>Calculator!$B$11</f>
        <v>203.98726648659948</v>
      </c>
      <c r="D145" s="18">
        <f t="shared" si="4"/>
        <v>40454.26585085285</v>
      </c>
      <c r="E145" s="18">
        <f>IPMT(Calculator!$B$6/Calculator!$B$8,B145,Calculator!$B$10,0,Calculator!$B$5,1)</f>
        <v>183.8789941211209</v>
      </c>
      <c r="F145" s="18">
        <f t="shared" si="5"/>
        <v>40638.14484497397</v>
      </c>
    </row>
    <row r="146" spans="2:6" ht="12.75">
      <c r="B146" s="14">
        <v>143</v>
      </c>
      <c r="C146" s="19">
        <f>Calculator!$B$11</f>
        <v>203.98726648659948</v>
      </c>
      <c r="D146" s="15">
        <f t="shared" si="4"/>
        <v>40842.13211146057</v>
      </c>
      <c r="E146" s="15">
        <f>IPMT(Calculator!$B$6/Calculator!$B$8,B146,Calculator!$B$10,0,Calculator!$B$5,1)</f>
        <v>185.6524488837251</v>
      </c>
      <c r="F146" s="15">
        <f t="shared" si="5"/>
        <v>41027.78456034429</v>
      </c>
    </row>
    <row r="147" spans="2:6" ht="12.75">
      <c r="B147" s="16">
        <v>144</v>
      </c>
      <c r="C147" s="17">
        <f>Calculator!$B$11</f>
        <v>203.98726648659948</v>
      </c>
      <c r="D147" s="18">
        <f t="shared" si="4"/>
        <v>41231.77182683089</v>
      </c>
      <c r="E147" s="18">
        <f>IPMT(Calculator!$B$6/Calculator!$B$8,B147,Calculator!$B$10,0,Calculator!$B$5,1)</f>
        <v>187.4340319806578</v>
      </c>
      <c r="F147" s="18">
        <f t="shared" si="5"/>
        <v>41419.20585881155</v>
      </c>
    </row>
    <row r="148" spans="2:6" ht="12.75">
      <c r="B148" s="14">
        <v>145</v>
      </c>
      <c r="C148" s="19">
        <f>Calculator!$B$11</f>
        <v>203.98726648659948</v>
      </c>
      <c r="D148" s="15">
        <f t="shared" si="4"/>
        <v>41623.193125298145</v>
      </c>
      <c r="E148" s="15">
        <f>IPMT(Calculator!$B$6/Calculator!$B$8,B148,Calculator!$B$10,0,Calculator!$B$5,1)</f>
        <v>189.22378066678476</v>
      </c>
      <c r="F148" s="15">
        <f t="shared" si="5"/>
        <v>41812.41690596493</v>
      </c>
    </row>
    <row r="149" spans="2:6" ht="12.75">
      <c r="B149" s="16">
        <v>146</v>
      </c>
      <c r="C149" s="17">
        <f>Calculator!$B$11</f>
        <v>203.98726648659948</v>
      </c>
      <c r="D149" s="18">
        <f t="shared" si="4"/>
        <v>42016.40417245153</v>
      </c>
      <c r="E149" s="18">
        <f>IPMT(Calculator!$B$6/Calculator!$B$8,B149,Calculator!$B$10,0,Calculator!$B$5,1)</f>
        <v>191.02173236772322</v>
      </c>
      <c r="F149" s="18">
        <f t="shared" si="5"/>
        <v>42207.42590481925</v>
      </c>
    </row>
    <row r="150" spans="2:6" ht="12.75">
      <c r="B150" s="14">
        <v>147</v>
      </c>
      <c r="C150" s="19">
        <f>Calculator!$B$11</f>
        <v>203.98726648659948</v>
      </c>
      <c r="D150" s="15">
        <f t="shared" si="4"/>
        <v>42411.413171305845</v>
      </c>
      <c r="E150" s="15">
        <f>IPMT(Calculator!$B$6/Calculator!$B$8,B150,Calculator!$B$10,0,Calculator!$B$5,1)</f>
        <v>192.8279246806243</v>
      </c>
      <c r="F150" s="15">
        <f t="shared" si="5"/>
        <v>42604.24109598647</v>
      </c>
    </row>
    <row r="151" spans="2:6" ht="12.75">
      <c r="B151" s="16">
        <v>148</v>
      </c>
      <c r="C151" s="17">
        <f>Calculator!$B$11</f>
        <v>203.98726648659948</v>
      </c>
      <c r="D151" s="18">
        <f t="shared" si="4"/>
        <v>42808.22836247307</v>
      </c>
      <c r="E151" s="18">
        <f>IPMT(Calculator!$B$6/Calculator!$B$8,B151,Calculator!$B$10,0,Calculator!$B$5,1)</f>
        <v>194.6423953749595</v>
      </c>
      <c r="F151" s="18">
        <f t="shared" si="5"/>
        <v>43002.87075784803</v>
      </c>
    </row>
    <row r="152" spans="2:6" ht="12.75">
      <c r="B152" s="14">
        <v>149</v>
      </c>
      <c r="C152" s="19">
        <f>Calculator!$B$11</f>
        <v>203.98726648659948</v>
      </c>
      <c r="D152" s="15">
        <f t="shared" si="4"/>
        <v>43206.85802433463</v>
      </c>
      <c r="E152" s="15">
        <f>IPMT(Calculator!$B$6/Calculator!$B$8,B152,Calculator!$B$10,0,Calculator!$B$5,1)</f>
        <v>196.46518239331033</v>
      </c>
      <c r="F152" s="15">
        <f t="shared" si="5"/>
        <v>43403.32320672794</v>
      </c>
    </row>
    <row r="153" spans="2:6" ht="12.75">
      <c r="B153" s="16">
        <v>150</v>
      </c>
      <c r="C153" s="17">
        <f>Calculator!$B$11</f>
        <v>203.98726648659948</v>
      </c>
      <c r="D153" s="18">
        <f t="shared" si="4"/>
        <v>43607.31047321454</v>
      </c>
      <c r="E153" s="18">
        <f>IPMT(Calculator!$B$6/Calculator!$B$8,B153,Calculator!$B$10,0,Calculator!$B$5,1)</f>
        <v>198.29632385216198</v>
      </c>
      <c r="F153" s="18">
        <f t="shared" si="5"/>
        <v>43805.6067970667</v>
      </c>
    </row>
    <row r="154" spans="2:6" ht="12.75">
      <c r="B154" s="14">
        <v>151</v>
      </c>
      <c r="C154" s="19">
        <f>Calculator!$B$11</f>
        <v>203.98726648659948</v>
      </c>
      <c r="D154" s="15">
        <f t="shared" si="4"/>
        <v>44009.5940635533</v>
      </c>
      <c r="E154" s="15">
        <f>IPMT(Calculator!$B$6/Calculator!$B$8,B154,Calculator!$B$10,0,Calculator!$B$5,1)</f>
        <v>200.13585804270008</v>
      </c>
      <c r="F154" s="15">
        <f t="shared" si="5"/>
        <v>44209.729921595994</v>
      </c>
    </row>
    <row r="155" spans="2:6" ht="12.75">
      <c r="B155" s="16">
        <v>152</v>
      </c>
      <c r="C155" s="17">
        <f>Calculator!$B$11</f>
        <v>203.98726648659948</v>
      </c>
      <c r="D155" s="18">
        <f t="shared" si="4"/>
        <v>44413.71718808259</v>
      </c>
      <c r="E155" s="18">
        <f>IPMT(Calculator!$B$6/Calculator!$B$8,B155,Calculator!$B$10,0,Calculator!$B$5,1)</f>
        <v>201.98382343161154</v>
      </c>
      <c r="F155" s="18">
        <f t="shared" si="5"/>
        <v>44615.701011514204</v>
      </c>
    </row>
    <row r="156" spans="2:6" ht="12.75">
      <c r="B156" s="14">
        <v>153</v>
      </c>
      <c r="C156" s="19">
        <f>Calculator!$B$11</f>
        <v>203.98726648659948</v>
      </c>
      <c r="D156" s="15">
        <f t="shared" si="4"/>
        <v>44819.6882780008</v>
      </c>
      <c r="E156" s="15">
        <f>IPMT(Calculator!$B$6/Calculator!$B$8,B156,Calculator!$B$10,0,Calculator!$B$5,1)</f>
        <v>203.8402586618886</v>
      </c>
      <c r="F156" s="15">
        <f t="shared" si="5"/>
        <v>45023.52853666269</v>
      </c>
    </row>
    <row r="157" spans="2:6" ht="12.75">
      <c r="B157" s="16">
        <v>154</v>
      </c>
      <c r="C157" s="17">
        <f>Calculator!$B$11</f>
        <v>203.98726648659948</v>
      </c>
      <c r="D157" s="18">
        <f t="shared" si="4"/>
        <v>45227.51580314929</v>
      </c>
      <c r="E157" s="18">
        <f>IPMT(Calculator!$B$6/Calculator!$B$8,B157,Calculator!$B$10,0,Calculator!$B$5,1)</f>
        <v>205.70520255363797</v>
      </c>
      <c r="F157" s="18">
        <f t="shared" si="5"/>
        <v>45433.22100570293</v>
      </c>
    </row>
    <row r="158" spans="2:6" ht="12.75">
      <c r="B158" s="14">
        <v>155</v>
      </c>
      <c r="C158" s="19">
        <f>Calculator!$B$11</f>
        <v>203.98726648659948</v>
      </c>
      <c r="D158" s="15">
        <f t="shared" si="4"/>
        <v>45637.20827218953</v>
      </c>
      <c r="E158" s="15">
        <f>IPMT(Calculator!$B$6/Calculator!$B$8,B158,Calculator!$B$10,0,Calculator!$B$5,1)</f>
        <v>207.57869410489104</v>
      </c>
      <c r="F158" s="15">
        <f t="shared" si="5"/>
        <v>45844.78696629442</v>
      </c>
    </row>
    <row r="159" spans="2:6" ht="12.75">
      <c r="B159" s="16">
        <v>156</v>
      </c>
      <c r="C159" s="17">
        <f>Calculator!$B$11</f>
        <v>203.98726648659948</v>
      </c>
      <c r="D159" s="18">
        <f t="shared" si="4"/>
        <v>46048.77423278102</v>
      </c>
      <c r="E159" s="18">
        <f>IPMT(Calculator!$B$6/Calculator!$B$8,B159,Calculator!$B$10,0,Calculator!$B$5,1)</f>
        <v>209.46077249242077</v>
      </c>
      <c r="F159" s="18">
        <f t="shared" si="5"/>
        <v>46258.23500527344</v>
      </c>
    </row>
    <row r="160" spans="2:6" ht="12.75">
      <c r="B160" s="14">
        <v>157</v>
      </c>
      <c r="C160" s="19">
        <f>Calculator!$B$11</f>
        <v>203.98726648659948</v>
      </c>
      <c r="D160" s="15">
        <f t="shared" si="4"/>
        <v>46462.22227176004</v>
      </c>
      <c r="E160" s="15">
        <f>IPMT(Calculator!$B$6/Calculator!$B$8,B160,Calculator!$B$10,0,Calculator!$B$5,1)</f>
        <v>211.35147707256002</v>
      </c>
      <c r="F160" s="15">
        <f t="shared" si="5"/>
        <v>46673.5737488326</v>
      </c>
    </row>
    <row r="161" spans="2:6" ht="12.75">
      <c r="B161" s="16">
        <v>158</v>
      </c>
      <c r="C161" s="17">
        <f>Calculator!$B$11</f>
        <v>203.98726648659948</v>
      </c>
      <c r="D161" s="18">
        <f t="shared" si="4"/>
        <v>46877.561015319196</v>
      </c>
      <c r="E161" s="18">
        <f>IPMT(Calculator!$B$6/Calculator!$B$8,B161,Calculator!$B$10,0,Calculator!$B$5,1)</f>
        <v>213.2508473820249</v>
      </c>
      <c r="F161" s="18">
        <f t="shared" si="5"/>
        <v>47090.81186270122</v>
      </c>
    </row>
    <row r="162" spans="2:6" ht="12.75">
      <c r="B162" s="14">
        <v>159</v>
      </c>
      <c r="C162" s="19">
        <f>Calculator!$B$11</f>
        <v>203.98726648659948</v>
      </c>
      <c r="D162" s="15">
        <f t="shared" si="4"/>
        <v>47294.79912918782</v>
      </c>
      <c r="E162" s="15">
        <f>IPMT(Calculator!$B$6/Calculator!$B$8,B162,Calculator!$B$10,0,Calculator!$B$5,1)</f>
        <v>215.15892313874156</v>
      </c>
      <c r="F162" s="15">
        <f t="shared" si="5"/>
        <v>47509.95805232656</v>
      </c>
    </row>
    <row r="163" spans="2:6" ht="12.75">
      <c r="B163" s="16">
        <v>160</v>
      </c>
      <c r="C163" s="17">
        <f>Calculator!$B$11</f>
        <v>203.98726648659948</v>
      </c>
      <c r="D163" s="18">
        <f t="shared" si="4"/>
        <v>47713.94531881316</v>
      </c>
      <c r="E163" s="18">
        <f>IPMT(Calculator!$B$6/Calculator!$B$8,B163,Calculator!$B$10,0,Calculator!$B$5,1)</f>
        <v>217.07574424267642</v>
      </c>
      <c r="F163" s="18">
        <f t="shared" si="5"/>
        <v>47931.021063055836</v>
      </c>
    </row>
    <row r="164" spans="2:6" ht="12.75">
      <c r="B164" s="14">
        <v>161</v>
      </c>
      <c r="C164" s="19">
        <f>Calculator!$B$11</f>
        <v>203.98726648659948</v>
      </c>
      <c r="D164" s="15">
        <f t="shared" si="4"/>
        <v>48135.008329542434</v>
      </c>
      <c r="E164" s="15">
        <f>IPMT(Calculator!$B$6/Calculator!$B$8,B164,Calculator!$B$10,0,Calculator!$B$5,1)</f>
        <v>219.00135077667093</v>
      </c>
      <c r="F164" s="15">
        <f t="shared" si="5"/>
        <v>48354.009680319105</v>
      </c>
    </row>
    <row r="165" spans="2:6" ht="12.75">
      <c r="B165" s="16">
        <v>162</v>
      </c>
      <c r="C165" s="17">
        <f>Calculator!$B$11</f>
        <v>203.98726648659948</v>
      </c>
      <c r="D165" s="18">
        <f t="shared" si="4"/>
        <v>48557.9969468057</v>
      </c>
      <c r="E165" s="18">
        <f>IPMT(Calculator!$B$6/Calculator!$B$8,B165,Calculator!$B$10,0,Calculator!$B$5,1)</f>
        <v>220.93578300727975</v>
      </c>
      <c r="F165" s="18">
        <f t="shared" si="5"/>
        <v>48778.93272981298</v>
      </c>
    </row>
    <row r="166" spans="2:6" ht="12.75">
      <c r="B166" s="14">
        <v>163</v>
      </c>
      <c r="C166" s="19">
        <f>Calculator!$B$11</f>
        <v>203.98726648659948</v>
      </c>
      <c r="D166" s="15">
        <f t="shared" si="4"/>
        <v>48982.91999629958</v>
      </c>
      <c r="E166" s="15">
        <f>IPMT(Calculator!$B$6/Calculator!$B$8,B166,Calculator!$B$10,0,Calculator!$B$5,1)</f>
        <v>222.87908138561215</v>
      </c>
      <c r="F166" s="15">
        <f t="shared" si="5"/>
        <v>49205.79907768519</v>
      </c>
    </row>
    <row r="167" spans="2:6" ht="12.75">
      <c r="B167" s="16">
        <v>164</v>
      </c>
      <c r="C167" s="17">
        <f>Calculator!$B$11</f>
        <v>203.98726648659948</v>
      </c>
      <c r="D167" s="18">
        <f t="shared" si="4"/>
        <v>49409.786344171785</v>
      </c>
      <c r="E167" s="18">
        <f>IPMT(Calculator!$B$6/Calculator!$B$8,B167,Calculator!$B$10,0,Calculator!$B$5,1)</f>
        <v>224.83128654817853</v>
      </c>
      <c r="F167" s="18">
        <f t="shared" si="5"/>
        <v>49634.617630719964</v>
      </c>
    </row>
    <row r="168" spans="2:6" ht="12.75">
      <c r="B168" s="14">
        <v>165</v>
      </c>
      <c r="C168" s="19">
        <f>Calculator!$B$11</f>
        <v>203.98726648659948</v>
      </c>
      <c r="D168" s="15">
        <f t="shared" si="4"/>
        <v>49838.60489720656</v>
      </c>
      <c r="E168" s="15">
        <f>IPMT(Calculator!$B$6/Calculator!$B$8,B168,Calculator!$B$10,0,Calculator!$B$5,1)</f>
        <v>226.79243931774005</v>
      </c>
      <c r="F168" s="15">
        <f t="shared" si="5"/>
        <v>50065.3973365243</v>
      </c>
    </row>
    <row r="169" spans="2:6" ht="12.75">
      <c r="B169" s="16">
        <v>166</v>
      </c>
      <c r="C169" s="17">
        <f>Calculator!$B$11</f>
        <v>203.98726648659948</v>
      </c>
      <c r="D169" s="18">
        <f t="shared" si="4"/>
        <v>50269.3846030109</v>
      </c>
      <c r="E169" s="18">
        <f>IPMT(Calculator!$B$6/Calculator!$B$8,B169,Calculator!$B$10,0,Calculator!$B$5,1)</f>
        <v>228.76258070416188</v>
      </c>
      <c r="F169" s="18">
        <f t="shared" si="5"/>
        <v>50498.14718371506</v>
      </c>
    </row>
    <row r="170" spans="2:6" ht="12.75">
      <c r="B170" s="14">
        <v>167</v>
      </c>
      <c r="C170" s="19">
        <f>Calculator!$B$11</f>
        <v>203.98726648659948</v>
      </c>
      <c r="D170" s="15">
        <f t="shared" si="4"/>
        <v>50702.13445020166</v>
      </c>
      <c r="E170" s="15">
        <f>IPMT(Calculator!$B$6/Calculator!$B$8,B170,Calculator!$B$10,0,Calculator!$B$5,1)</f>
        <v>230.7417519052717</v>
      </c>
      <c r="F170" s="15">
        <f t="shared" si="5"/>
        <v>50932.87620210693</v>
      </c>
    </row>
    <row r="171" spans="2:6" ht="12.75">
      <c r="B171" s="16">
        <v>168</v>
      </c>
      <c r="C171" s="17">
        <f>Calculator!$B$11</f>
        <v>203.98726648659948</v>
      </c>
      <c r="D171" s="18">
        <f t="shared" si="4"/>
        <v>51136.863468593525</v>
      </c>
      <c r="E171" s="18">
        <f>IPMT(Calculator!$B$6/Calculator!$B$8,B171,Calculator!$B$10,0,Calculator!$B$5,1)</f>
        <v>232.7299943077199</v>
      </c>
      <c r="F171" s="18">
        <f t="shared" si="5"/>
        <v>51369.59346290125</v>
      </c>
    </row>
    <row r="172" spans="2:6" ht="12.75">
      <c r="B172" s="14">
        <v>169</v>
      </c>
      <c r="C172" s="19">
        <f>Calculator!$B$11</f>
        <v>203.98726648659948</v>
      </c>
      <c r="D172" s="15">
        <f t="shared" si="4"/>
        <v>51573.580729387846</v>
      </c>
      <c r="E172" s="15">
        <f>IPMT(Calculator!$B$6/Calculator!$B$8,B172,Calculator!$B$10,0,Calculator!$B$5,1)</f>
        <v>234.72734948784588</v>
      </c>
      <c r="F172" s="15">
        <f t="shared" si="5"/>
        <v>51808.30807887569</v>
      </c>
    </row>
    <row r="173" spans="2:6" ht="12.75">
      <c r="B173" s="16">
        <v>170</v>
      </c>
      <c r="C173" s="17">
        <f>Calculator!$B$11</f>
        <v>203.98726648659948</v>
      </c>
      <c r="D173" s="18">
        <f t="shared" si="4"/>
        <v>52012.29534536229</v>
      </c>
      <c r="E173" s="18">
        <f>IPMT(Calculator!$B$6/Calculator!$B$8,B173,Calculator!$B$10,0,Calculator!$B$5,1)</f>
        <v>236.73385921254746</v>
      </c>
      <c r="F173" s="18">
        <f t="shared" si="5"/>
        <v>52249.029204574836</v>
      </c>
    </row>
    <row r="174" spans="2:6" ht="12.75">
      <c r="B174" s="14">
        <v>171</v>
      </c>
      <c r="C174" s="19">
        <f>Calculator!$B$11</f>
        <v>203.98726648659948</v>
      </c>
      <c r="D174" s="15">
        <f t="shared" si="4"/>
        <v>52453.01647106143</v>
      </c>
      <c r="E174" s="15">
        <f>IPMT(Calculator!$B$6/Calculator!$B$8,B174,Calculator!$B$10,0,Calculator!$B$5,1)</f>
        <v>238.74956544015393</v>
      </c>
      <c r="F174" s="15">
        <f t="shared" si="5"/>
        <v>52691.76603650159</v>
      </c>
    </row>
    <row r="175" spans="2:6" ht="12.75">
      <c r="B175" s="16">
        <v>172</v>
      </c>
      <c r="C175" s="17">
        <f>Calculator!$B$11</f>
        <v>203.98726648659948</v>
      </c>
      <c r="D175" s="18">
        <f t="shared" si="4"/>
        <v>52895.75330298819</v>
      </c>
      <c r="E175" s="18">
        <f>IPMT(Calculator!$B$6/Calculator!$B$8,B175,Calculator!$B$10,0,Calculator!$B$5,1)</f>
        <v>240.7745103213036</v>
      </c>
      <c r="F175" s="18">
        <f t="shared" si="5"/>
        <v>53136.52781330949</v>
      </c>
    </row>
    <row r="176" spans="2:6" ht="12.75">
      <c r="B176" s="14">
        <v>173</v>
      </c>
      <c r="C176" s="19">
        <f>Calculator!$B$11</f>
        <v>203.98726648659948</v>
      </c>
      <c r="D176" s="15">
        <f t="shared" si="4"/>
        <v>53340.51507979609</v>
      </c>
      <c r="E176" s="15">
        <f>IPMT(Calculator!$B$6/Calculator!$B$8,B176,Calculator!$B$10,0,Calculator!$B$5,1)</f>
        <v>242.80873619982523</v>
      </c>
      <c r="F176" s="15">
        <f t="shared" si="5"/>
        <v>53583.323815995915</v>
      </c>
    </row>
    <row r="177" spans="2:6" ht="12.75">
      <c r="B177" s="16">
        <v>174</v>
      </c>
      <c r="C177" s="17">
        <f>Calculator!$B$11</f>
        <v>203.98726648659948</v>
      </c>
      <c r="D177" s="18">
        <f t="shared" si="4"/>
        <v>53787.31108248251</v>
      </c>
      <c r="E177" s="18">
        <f>IPMT(Calculator!$B$6/Calculator!$B$8,B177,Calculator!$B$10,0,Calculator!$B$5,1)</f>
        <v>244.85228561362342</v>
      </c>
      <c r="F177" s="18">
        <f t="shared" si="5"/>
        <v>54032.16336809614</v>
      </c>
    </row>
    <row r="178" spans="2:6" ht="12.75">
      <c r="B178" s="14">
        <v>175</v>
      </c>
      <c r="C178" s="19">
        <f>Calculator!$B$11</f>
        <v>203.98726648659948</v>
      </c>
      <c r="D178" s="15">
        <f t="shared" si="4"/>
        <v>54236.15063458274</v>
      </c>
      <c r="E178" s="15">
        <f>IPMT(Calculator!$B$6/Calculator!$B$8,B178,Calculator!$B$10,0,Calculator!$B$5,1)</f>
        <v>246.90520129556816</v>
      </c>
      <c r="F178" s="15">
        <f t="shared" si="5"/>
        <v>54483.0558358783</v>
      </c>
    </row>
    <row r="179" spans="2:6" ht="12.75">
      <c r="B179" s="16">
        <v>176</v>
      </c>
      <c r="C179" s="17">
        <f>Calculator!$B$11</f>
        <v>203.98726648659948</v>
      </c>
      <c r="D179" s="18">
        <f t="shared" si="4"/>
        <v>54687.0431023649</v>
      </c>
      <c r="E179" s="18">
        <f>IPMT(Calculator!$B$6/Calculator!$B$8,B179,Calculator!$B$10,0,Calculator!$B$5,1)</f>
        <v>248.96752617438858</v>
      </c>
      <c r="F179" s="18">
        <f t="shared" si="5"/>
        <v>54936.01062853929</v>
      </c>
    </row>
    <row r="180" spans="2:6" ht="12.75">
      <c r="B180" s="14">
        <v>177</v>
      </c>
      <c r="C180" s="19">
        <f>Calculator!$B$11</f>
        <v>203.98726648659948</v>
      </c>
      <c r="D180" s="15">
        <f t="shared" si="4"/>
        <v>55139.99789502589</v>
      </c>
      <c r="E180" s="15">
        <f>IPMT(Calculator!$B$6/Calculator!$B$8,B180,Calculator!$B$10,0,Calculator!$B$5,1)</f>
        <v>251.03930337557</v>
      </c>
      <c r="F180" s="15">
        <f t="shared" si="5"/>
        <v>55391.03719840146</v>
      </c>
    </row>
    <row r="181" spans="2:6" ht="12.75">
      <c r="B181" s="16">
        <v>178</v>
      </c>
      <c r="C181" s="17">
        <f>Calculator!$B$11</f>
        <v>203.98726648659948</v>
      </c>
      <c r="D181" s="18">
        <f t="shared" si="4"/>
        <v>55595.024464888054</v>
      </c>
      <c r="E181" s="18">
        <f>IPMT(Calculator!$B$6/Calculator!$B$8,B181,Calculator!$B$10,0,Calculator!$B$5,1)</f>
        <v>253.12057622225717</v>
      </c>
      <c r="F181" s="18">
        <f t="shared" si="5"/>
        <v>55848.145041110314</v>
      </c>
    </row>
    <row r="182" spans="2:6" ht="12.75">
      <c r="B182" s="14">
        <v>179</v>
      </c>
      <c r="C182" s="19">
        <f>Calculator!$B$11</f>
        <v>203.98726648659948</v>
      </c>
      <c r="D182" s="15">
        <f t="shared" si="4"/>
        <v>56052.13230759691</v>
      </c>
      <c r="E182" s="15">
        <f>IPMT(Calculator!$B$6/Calculator!$B$8,B182,Calculator!$B$10,0,Calculator!$B$5,1)</f>
        <v>255.21138823615811</v>
      </c>
      <c r="F182" s="15">
        <f t="shared" si="5"/>
        <v>56307.34369583307</v>
      </c>
    </row>
    <row r="183" spans="2:6" ht="12.75">
      <c r="B183" s="16">
        <v>180</v>
      </c>
      <c r="C183" s="17">
        <f>Calculator!$B$11</f>
        <v>203.98726648659948</v>
      </c>
      <c r="D183" s="18">
        <f t="shared" si="4"/>
        <v>56511.33096231967</v>
      </c>
      <c r="E183" s="18">
        <f>IPMT(Calculator!$B$6/Calculator!$B$8,B183,Calculator!$B$10,0,Calculator!$B$5,1)</f>
        <v>257.31178313845624</v>
      </c>
      <c r="F183" s="18">
        <f t="shared" si="5"/>
        <v>56768.64274545813</v>
      </c>
    </row>
    <row r="184" spans="2:6" ht="12.75">
      <c r="B184" s="14">
        <v>181</v>
      </c>
      <c r="C184" s="19">
        <f>Calculator!$B$11</f>
        <v>203.98726648659948</v>
      </c>
      <c r="D184" s="15">
        <f t="shared" si="4"/>
        <v>56972.630011944726</v>
      </c>
      <c r="E184" s="15">
        <f>IPMT(Calculator!$B$6/Calculator!$B$8,B184,Calculator!$B$10,0,Calculator!$B$5,1)</f>
        <v>259.42180485072316</v>
      </c>
      <c r="F184" s="15">
        <f t="shared" si="5"/>
        <v>57232.05181679545</v>
      </c>
    </row>
    <row r="185" spans="2:6" ht="12.75">
      <c r="B185" s="16">
        <v>182</v>
      </c>
      <c r="C185" s="17">
        <f>Calculator!$B$11</f>
        <v>203.98726648659948</v>
      </c>
      <c r="D185" s="18">
        <f t="shared" si="4"/>
        <v>57436.03908328205</v>
      </c>
      <c r="E185" s="18">
        <f>IPMT(Calculator!$B$6/Calculator!$B$8,B185,Calculator!$B$10,0,Calculator!$B$5,1)</f>
        <v>261.5414974958379</v>
      </c>
      <c r="F185" s="18">
        <f t="shared" si="5"/>
        <v>57697.58058077789</v>
      </c>
    </row>
    <row r="186" spans="2:6" ht="12.75">
      <c r="B186" s="14">
        <v>183</v>
      </c>
      <c r="C186" s="19">
        <f>Calculator!$B$11</f>
        <v>203.98726648659948</v>
      </c>
      <c r="D186" s="15">
        <f t="shared" si="4"/>
        <v>57901.56784726449</v>
      </c>
      <c r="E186" s="15">
        <f>IPMT(Calculator!$B$6/Calculator!$B$8,B186,Calculator!$B$10,0,Calculator!$B$5,1)</f>
        <v>263.6709053989096</v>
      </c>
      <c r="F186" s="15">
        <f t="shared" si="5"/>
        <v>58165.2387526634</v>
      </c>
    </row>
    <row r="187" spans="2:6" ht="12.75">
      <c r="B187" s="16">
        <v>184</v>
      </c>
      <c r="C187" s="17">
        <f>Calculator!$B$11</f>
        <v>203.98726648659948</v>
      </c>
      <c r="D187" s="18">
        <f t="shared" si="4"/>
        <v>58369.226019149995</v>
      </c>
      <c r="E187" s="18">
        <f>IPMT(Calculator!$B$6/Calculator!$B$8,B187,Calculator!$B$10,0,Calculator!$B$5,1)</f>
        <v>265.81007308820347</v>
      </c>
      <c r="F187" s="18">
        <f t="shared" si="5"/>
        <v>58635.0360922382</v>
      </c>
    </row>
    <row r="188" spans="2:6" ht="12.75">
      <c r="B188" s="14">
        <v>185</v>
      </c>
      <c r="C188" s="19">
        <f>Calculator!$B$11</f>
        <v>203.98726648659948</v>
      </c>
      <c r="D188" s="15">
        <f t="shared" si="4"/>
        <v>58839.0233587248</v>
      </c>
      <c r="E188" s="15">
        <f>IPMT(Calculator!$B$6/Calculator!$B$8,B188,Calculator!$B$10,0,Calculator!$B$5,1)</f>
        <v>267.9590452960734</v>
      </c>
      <c r="F188" s="15">
        <f t="shared" si="5"/>
        <v>59106.98240402088</v>
      </c>
    </row>
    <row r="189" spans="2:6" ht="12.75">
      <c r="B189" s="16">
        <v>186</v>
      </c>
      <c r="C189" s="17">
        <f>Calculator!$B$11</f>
        <v>203.98726648659948</v>
      </c>
      <c r="D189" s="18">
        <f t="shared" si="4"/>
        <v>59310.969670507475</v>
      </c>
      <c r="E189" s="18">
        <f>IPMT(Calculator!$B$6/Calculator!$B$8,B189,Calculator!$B$10,0,Calculator!$B$5,1)</f>
        <v>270.11786695989605</v>
      </c>
      <c r="F189" s="18">
        <f t="shared" si="5"/>
        <v>59581.08753746737</v>
      </c>
    </row>
    <row r="190" spans="2:6" ht="12.75">
      <c r="B190" s="14">
        <v>187</v>
      </c>
      <c r="C190" s="19">
        <f>Calculator!$B$11</f>
        <v>203.98726648659948</v>
      </c>
      <c r="D190" s="15">
        <f t="shared" si="4"/>
        <v>59785.07480395397</v>
      </c>
      <c r="E190" s="15">
        <f>IPMT(Calculator!$B$6/Calculator!$B$8,B190,Calculator!$B$10,0,Calculator!$B$5,1)</f>
        <v>272.28658322301123</v>
      </c>
      <c r="F190" s="15">
        <f t="shared" si="5"/>
        <v>60057.36138717698</v>
      </c>
    </row>
    <row r="191" spans="2:6" ht="12.75">
      <c r="B191" s="16">
        <v>188</v>
      </c>
      <c r="C191" s="17">
        <f>Calculator!$B$11</f>
        <v>203.98726648659948</v>
      </c>
      <c r="D191" s="18">
        <f t="shared" si="4"/>
        <v>60261.348653663576</v>
      </c>
      <c r="E191" s="18">
        <f>IPMT(Calculator!$B$6/Calculator!$B$8,B191,Calculator!$B$10,0,Calculator!$B$5,1)</f>
        <v>274.46523943566564</v>
      </c>
      <c r="F191" s="18">
        <f t="shared" si="5"/>
        <v>60535.81389309924</v>
      </c>
    </row>
    <row r="192" spans="2:6" ht="12.75">
      <c r="B192" s="14">
        <v>189</v>
      </c>
      <c r="C192" s="19">
        <f>Calculator!$B$11</f>
        <v>203.98726648659948</v>
      </c>
      <c r="D192" s="15">
        <f t="shared" si="4"/>
        <v>60739.80115958584</v>
      </c>
      <c r="E192" s="15">
        <f>IPMT(Calculator!$B$6/Calculator!$B$8,B192,Calculator!$B$10,0,Calculator!$B$5,1)</f>
        <v>276.65388115596147</v>
      </c>
      <c r="F192" s="15">
        <f t="shared" si="5"/>
        <v>61016.4550407418</v>
      </c>
    </row>
    <row r="193" spans="2:6" ht="12.75">
      <c r="B193" s="16">
        <v>190</v>
      </c>
      <c r="C193" s="17">
        <f>Calculator!$B$11</f>
        <v>203.98726648659948</v>
      </c>
      <c r="D193" s="18">
        <f t="shared" si="4"/>
        <v>61220.4423072284</v>
      </c>
      <c r="E193" s="18">
        <f>IPMT(Calculator!$B$6/Calculator!$B$8,B193,Calculator!$B$10,0,Calculator!$B$5,1)</f>
        <v>278.8525541508086</v>
      </c>
      <c r="F193" s="18">
        <f t="shared" si="5"/>
        <v>61499.2948613792</v>
      </c>
    </row>
    <row r="194" spans="2:6" ht="12.75">
      <c r="B194" s="14">
        <v>191</v>
      </c>
      <c r="C194" s="19">
        <f>Calculator!$B$11</f>
        <v>203.98726648659948</v>
      </c>
      <c r="D194" s="15">
        <f t="shared" si="4"/>
        <v>61703.2821278658</v>
      </c>
      <c r="E194" s="15">
        <f>IPMT(Calculator!$B$6/Calculator!$B$8,B194,Calculator!$B$10,0,Calculator!$B$5,1)</f>
        <v>281.06130439688224</v>
      </c>
      <c r="F194" s="15">
        <f t="shared" si="5"/>
        <v>61984.343432262685</v>
      </c>
    </row>
    <row r="195" spans="2:6" ht="12.75">
      <c r="B195" s="16">
        <v>192</v>
      </c>
      <c r="C195" s="17">
        <f>Calculator!$B$11</f>
        <v>203.98726648659948</v>
      </c>
      <c r="D195" s="18">
        <f t="shared" si="4"/>
        <v>62188.33069874928</v>
      </c>
      <c r="E195" s="18">
        <f>IPMT(Calculator!$B$6/Calculator!$B$8,B195,Calculator!$B$10,0,Calculator!$B$5,1)</f>
        <v>283.28017808158353</v>
      </c>
      <c r="F195" s="18">
        <f t="shared" si="5"/>
        <v>62471.61087683087</v>
      </c>
    </row>
    <row r="196" spans="2:6" ht="12.75">
      <c r="B196" s="14">
        <v>193</v>
      </c>
      <c r="C196" s="19">
        <f>Calculator!$B$11</f>
        <v>203.98726648659948</v>
      </c>
      <c r="D196" s="15">
        <f t="shared" si="4"/>
        <v>62675.59814331747</v>
      </c>
      <c r="E196" s="15">
        <f>IPMT(Calculator!$B$6/Calculator!$B$8,B196,Calculator!$B$10,0,Calculator!$B$5,1)</f>
        <v>285.50922160400637</v>
      </c>
      <c r="F196" s="15">
        <f t="shared" si="5"/>
        <v>62961.107364921474</v>
      </c>
    </row>
    <row r="197" spans="2:6" ht="12.75">
      <c r="B197" s="16">
        <v>194</v>
      </c>
      <c r="C197" s="17">
        <f>Calculator!$B$11</f>
        <v>203.98726648659948</v>
      </c>
      <c r="D197" s="18">
        <f aca="true" t="shared" si="6" ref="D197:D219">F196+C197</f>
        <v>63165.09463140807</v>
      </c>
      <c r="E197" s="18">
        <f>IPMT(Calculator!$B$6/Calculator!$B$8,B197,Calculator!$B$10,0,Calculator!$B$5,1)</f>
        <v>287.74848157590714</v>
      </c>
      <c r="F197" s="18">
        <f aca="true" t="shared" si="7" ref="F197:F219">D197+E197</f>
        <v>63452.84311298398</v>
      </c>
    </row>
    <row r="198" spans="2:6" ht="12.75">
      <c r="B198" s="14">
        <v>195</v>
      </c>
      <c r="C198" s="19">
        <f>Calculator!$B$11</f>
        <v>203.98726648659948</v>
      </c>
      <c r="D198" s="15">
        <f t="shared" si="6"/>
        <v>63656.83037947058</v>
      </c>
      <c r="E198" s="15">
        <f>IPMT(Calculator!$B$6/Calculator!$B$8,B198,Calculator!$B$10,0,Calculator!$B$5,1)</f>
        <v>289.9980048226791</v>
      </c>
      <c r="F198" s="15">
        <f t="shared" si="7"/>
        <v>63946.82838429326</v>
      </c>
    </row>
    <row r="199" spans="2:6" ht="12.75">
      <c r="B199" s="16">
        <v>196</v>
      </c>
      <c r="C199" s="17">
        <f>Calculator!$B$11</f>
        <v>203.98726648659948</v>
      </c>
      <c r="D199" s="18">
        <f t="shared" si="6"/>
        <v>64150.815650779856</v>
      </c>
      <c r="E199" s="18">
        <f>IPMT(Calculator!$B$6/Calculator!$B$8,B199,Calculator!$B$10,0,Calculator!$B$5,1)</f>
        <v>292.25783838433193</v>
      </c>
      <c r="F199" s="18">
        <f t="shared" si="7"/>
        <v>64443.073489164184</v>
      </c>
    </row>
    <row r="200" spans="2:6" ht="12.75">
      <c r="B200" s="14">
        <v>197</v>
      </c>
      <c r="C200" s="19">
        <f>Calculator!$B$11</f>
        <v>203.98726648659948</v>
      </c>
      <c r="D200" s="15">
        <f t="shared" si="6"/>
        <v>64647.06075565078</v>
      </c>
      <c r="E200" s="15">
        <f>IPMT(Calculator!$B$6/Calculator!$B$8,B200,Calculator!$B$10,0,Calculator!$B$5,1)</f>
        <v>294.52802951647584</v>
      </c>
      <c r="F200" s="15">
        <f t="shared" si="7"/>
        <v>64941.58878516726</v>
      </c>
    </row>
    <row r="201" spans="2:6" ht="12.75">
      <c r="B201" s="16">
        <v>198</v>
      </c>
      <c r="C201" s="17">
        <f>Calculator!$B$11</f>
        <v>203.98726648659948</v>
      </c>
      <c r="D201" s="18">
        <f t="shared" si="6"/>
        <v>65145.57605165386</v>
      </c>
      <c r="E201" s="18">
        <f>IPMT(Calculator!$B$6/Calculator!$B$8,B201,Calculator!$B$10,0,Calculator!$B$5,1)</f>
        <v>296.8086256913087</v>
      </c>
      <c r="F201" s="18">
        <f t="shared" si="7"/>
        <v>65442.384677345166</v>
      </c>
    </row>
    <row r="202" spans="2:6" ht="12.75">
      <c r="B202" s="14">
        <v>199</v>
      </c>
      <c r="C202" s="19">
        <f>Calculator!$B$11</f>
        <v>203.98726648659948</v>
      </c>
      <c r="D202" s="15">
        <f t="shared" si="6"/>
        <v>65646.37194383176</v>
      </c>
      <c r="E202" s="15">
        <f>IPMT(Calculator!$B$6/Calculator!$B$8,B202,Calculator!$B$10,0,Calculator!$B$5,1)</f>
        <v>299.09967459860945</v>
      </c>
      <c r="F202" s="15">
        <f t="shared" si="7"/>
        <v>65945.47161843037</v>
      </c>
    </row>
    <row r="203" spans="2:6" ht="12.75">
      <c r="B203" s="16">
        <v>200</v>
      </c>
      <c r="C203" s="17">
        <f>Calculator!$B$11</f>
        <v>203.98726648659948</v>
      </c>
      <c r="D203" s="18">
        <f t="shared" si="6"/>
        <v>66149.45888491697</v>
      </c>
      <c r="E203" s="18">
        <f>IPMT(Calculator!$B$6/Calculator!$B$8,B203,Calculator!$B$10,0,Calculator!$B$5,1)</f>
        <v>301.40122414673544</v>
      </c>
      <c r="F203" s="18">
        <f t="shared" si="7"/>
        <v>66450.86010906371</v>
      </c>
    </row>
    <row r="204" spans="2:6" ht="12.75">
      <c r="B204" s="14">
        <v>201</v>
      </c>
      <c r="C204" s="19">
        <f>Calculator!$B$11</f>
        <v>203.98726648659948</v>
      </c>
      <c r="D204" s="15">
        <f t="shared" si="6"/>
        <v>66654.84737555031</v>
      </c>
      <c r="E204" s="15">
        <f>IPMT(Calculator!$B$6/Calculator!$B$8,B204,Calculator!$B$10,0,Calculator!$B$5,1)</f>
        <v>303.71332246362357</v>
      </c>
      <c r="F204" s="15">
        <f t="shared" si="7"/>
        <v>66958.56069801393</v>
      </c>
    </row>
    <row r="205" spans="2:6" ht="12.75">
      <c r="B205" s="16">
        <v>202</v>
      </c>
      <c r="C205" s="17">
        <f>Calculator!$B$11</f>
        <v>203.98726648659948</v>
      </c>
      <c r="D205" s="18">
        <f t="shared" si="6"/>
        <v>67162.54796450053</v>
      </c>
      <c r="E205" s="18">
        <f>IPMT(Calculator!$B$6/Calculator!$B$8,B205,Calculator!$B$10,0,Calculator!$B$5,1)</f>
        <v>306.03601789779754</v>
      </c>
      <c r="F205" s="18">
        <f t="shared" si="7"/>
        <v>67468.58398239833</v>
      </c>
    </row>
    <row r="206" spans="2:6" ht="12.75">
      <c r="B206" s="14">
        <v>203</v>
      </c>
      <c r="C206" s="19">
        <f>Calculator!$B$11</f>
        <v>203.98726648659948</v>
      </c>
      <c r="D206" s="15">
        <f t="shared" si="6"/>
        <v>67672.57124888492</v>
      </c>
      <c r="E206" s="15">
        <f>IPMT(Calculator!$B$6/Calculator!$B$8,B206,Calculator!$B$10,0,Calculator!$B$5,1)</f>
        <v>308.369359019378</v>
      </c>
      <c r="F206" s="15">
        <f t="shared" si="7"/>
        <v>67980.9406079043</v>
      </c>
    </row>
    <row r="207" spans="2:6" ht="12.75">
      <c r="B207" s="16">
        <v>204</v>
      </c>
      <c r="C207" s="17">
        <f>Calculator!$B$11</f>
        <v>203.98726648659948</v>
      </c>
      <c r="D207" s="18">
        <f t="shared" si="6"/>
        <v>68184.9278743909</v>
      </c>
      <c r="E207" s="18">
        <f>IPMT(Calculator!$B$6/Calculator!$B$8,B207,Calculator!$B$10,0,Calculator!$B$5,1)</f>
        <v>310.7133946210992</v>
      </c>
      <c r="F207" s="18">
        <f t="shared" si="7"/>
        <v>68495.64126901199</v>
      </c>
    </row>
    <row r="208" spans="2:6" ht="12.75">
      <c r="B208" s="14">
        <v>205</v>
      </c>
      <c r="C208" s="19">
        <f>Calculator!$B$11</f>
        <v>203.98726648659948</v>
      </c>
      <c r="D208" s="15">
        <f t="shared" si="6"/>
        <v>68699.62853549859</v>
      </c>
      <c r="E208" s="15">
        <f>IPMT(Calculator!$B$6/Calculator!$B$8,B208,Calculator!$B$10,0,Calculator!$B$5,1)</f>
        <v>313.06817371932823</v>
      </c>
      <c r="F208" s="15">
        <f t="shared" si="7"/>
        <v>69012.69670921791</v>
      </c>
    </row>
    <row r="209" spans="2:6" ht="12.75">
      <c r="B209" s="16">
        <v>206</v>
      </c>
      <c r="C209" s="17">
        <f>Calculator!$B$11</f>
        <v>203.98726648659948</v>
      </c>
      <c r="D209" s="18">
        <f t="shared" si="6"/>
        <v>69216.68397570451</v>
      </c>
      <c r="E209" s="18">
        <f>IPMT(Calculator!$B$6/Calculator!$B$8,B209,Calculator!$B$10,0,Calculator!$B$5,1)</f>
        <v>315.4337455550908</v>
      </c>
      <c r="F209" s="18">
        <f t="shared" si="7"/>
        <v>69532.1177212596</v>
      </c>
    </row>
    <row r="210" spans="2:6" ht="12.75">
      <c r="B210" s="14">
        <v>207</v>
      </c>
      <c r="C210" s="19">
        <f>Calculator!$B$11</f>
        <v>203.98726648659948</v>
      </c>
      <c r="D210" s="15">
        <f t="shared" si="6"/>
        <v>69736.10498774619</v>
      </c>
      <c r="E210" s="15">
        <f>IPMT(Calculator!$B$6/Calculator!$B$8,B210,Calculator!$B$10,0,Calculator!$B$5,1)</f>
        <v>317.8101595951006</v>
      </c>
      <c r="F210" s="15">
        <f t="shared" si="7"/>
        <v>70053.9151473413</v>
      </c>
    </row>
    <row r="211" spans="2:6" ht="12.75">
      <c r="B211" s="16">
        <v>208</v>
      </c>
      <c r="C211" s="17">
        <f>Calculator!$B$11</f>
        <v>203.98726648659948</v>
      </c>
      <c r="D211" s="18">
        <f t="shared" si="6"/>
        <v>70257.90241382789</v>
      </c>
      <c r="E211" s="18">
        <f>IPMT(Calculator!$B$6/Calculator!$B$8,B211,Calculator!$B$10,0,Calculator!$B$5,1)</f>
        <v>320.19746553279384</v>
      </c>
      <c r="F211" s="18">
        <f t="shared" si="7"/>
        <v>70578.09987936069</v>
      </c>
    </row>
    <row r="212" spans="2:6" ht="12.75">
      <c r="B212" s="14">
        <v>209</v>
      </c>
      <c r="C212" s="19">
        <f>Calculator!$B$11</f>
        <v>203.98726648659948</v>
      </c>
      <c r="D212" s="15">
        <f t="shared" si="6"/>
        <v>70782.08714584728</v>
      </c>
      <c r="E212" s="15">
        <f>IPMT(Calculator!$B$6/Calculator!$B$8,B212,Calculator!$B$10,0,Calculator!$B$5,1)</f>
        <v>322.5957132893681</v>
      </c>
      <c r="F212" s="15">
        <f t="shared" si="7"/>
        <v>71104.68285913665</v>
      </c>
    </row>
    <row r="213" spans="2:6" ht="12.75">
      <c r="B213" s="16">
        <v>210</v>
      </c>
      <c r="C213" s="17">
        <f>Calculator!$B$11</f>
        <v>203.98726648659948</v>
      </c>
      <c r="D213" s="18">
        <f t="shared" si="6"/>
        <v>71308.67012562325</v>
      </c>
      <c r="E213" s="18">
        <f>IPMT(Calculator!$B$6/Calculator!$B$8,B213,Calculator!$B$10,0,Calculator!$B$5,1)</f>
        <v>325.0049530148268</v>
      </c>
      <c r="F213" s="18">
        <f t="shared" si="7"/>
        <v>71633.67507863807</v>
      </c>
    </row>
    <row r="214" spans="2:6" ht="12.75">
      <c r="B214" s="14">
        <v>211</v>
      </c>
      <c r="C214" s="19">
        <f>Calculator!$B$11</f>
        <v>203.98726648659948</v>
      </c>
      <c r="D214" s="15">
        <f t="shared" si="6"/>
        <v>71837.66234512467</v>
      </c>
      <c r="E214" s="15">
        <f>IPMT(Calculator!$B$6/Calculator!$B$8,B214,Calculator!$B$10,0,Calculator!$B$5,1)</f>
        <v>327.425235089027</v>
      </c>
      <c r="F214" s="15">
        <f t="shared" si="7"/>
        <v>72165.0875802137</v>
      </c>
    </row>
    <row r="215" spans="2:6" ht="12.75">
      <c r="B215" s="16">
        <v>212</v>
      </c>
      <c r="C215" s="17">
        <f>Calculator!$B$11</f>
        <v>203.98726648659948</v>
      </c>
      <c r="D215" s="18">
        <f t="shared" si="6"/>
        <v>72369.0748467003</v>
      </c>
      <c r="E215" s="18">
        <f>IPMT(Calculator!$B$6/Calculator!$B$8,B215,Calculator!$B$10,0,Calculator!$B$5,1)</f>
        <v>329.856610122734</v>
      </c>
      <c r="F215" s="18">
        <f t="shared" si="7"/>
        <v>72698.93145682303</v>
      </c>
    </row>
    <row r="216" spans="2:6" ht="12.75">
      <c r="B216" s="14">
        <v>213</v>
      </c>
      <c r="C216" s="19">
        <f>Calculator!$B$11</f>
        <v>203.98726648659948</v>
      </c>
      <c r="D216" s="15">
        <f t="shared" si="6"/>
        <v>72902.91872330963</v>
      </c>
      <c r="E216" s="15">
        <f>IPMT(Calculator!$B$6/Calculator!$B$8,B216,Calculator!$B$10,0,Calculator!$B$5,1)</f>
        <v>332.29912895867875</v>
      </c>
      <c r="F216" s="15">
        <f t="shared" si="7"/>
        <v>73235.21785226831</v>
      </c>
    </row>
    <row r="217" spans="2:6" ht="12.75">
      <c r="B217" s="16">
        <v>214</v>
      </c>
      <c r="C217" s="17">
        <f>Calculator!$B$11</f>
        <v>203.98726648659948</v>
      </c>
      <c r="D217" s="18">
        <f t="shared" si="6"/>
        <v>73439.20511875491</v>
      </c>
      <c r="E217" s="18">
        <f>IPMT(Calculator!$B$6/Calculator!$B$8,B217,Calculator!$B$10,0,Calculator!$B$5,1)</f>
        <v>334.7528426726218</v>
      </c>
      <c r="F217" s="18">
        <f t="shared" si="7"/>
        <v>73773.95796142753</v>
      </c>
    </row>
    <row r="218" spans="2:6" ht="12.75">
      <c r="B218" s="14">
        <v>215</v>
      </c>
      <c r="C218" s="19">
        <f>Calculator!$B$11</f>
        <v>203.98726648659948</v>
      </c>
      <c r="D218" s="15">
        <f t="shared" si="6"/>
        <v>73977.94522791413</v>
      </c>
      <c r="E218" s="15">
        <f>IPMT(Calculator!$B$6/Calculator!$B$8,B218,Calculator!$B$10,0,Calculator!$B$5,1)</f>
        <v>337.2178025744203</v>
      </c>
      <c r="F218" s="15">
        <f t="shared" si="7"/>
        <v>74315.16303048855</v>
      </c>
    </row>
    <row r="219" spans="2:6" ht="12.75">
      <c r="B219" s="16">
        <v>216</v>
      </c>
      <c r="C219" s="17">
        <f>Calculator!$B$11</f>
        <v>203.98726648659948</v>
      </c>
      <c r="D219" s="18">
        <f t="shared" si="6"/>
        <v>74519.15029697515</v>
      </c>
      <c r="E219" s="18">
        <f>IPMT(Calculator!$B$6/Calculator!$B$8,B219,Calculator!$B$10,0,Calculator!$B$5,1)</f>
        <v>339.694060209102</v>
      </c>
      <c r="F219" s="18">
        <f t="shared" si="7"/>
        <v>74858.84435718425</v>
      </c>
    </row>
    <row r="220" spans="2:5" ht="12.75">
      <c r="B220" s="21"/>
      <c r="C220" s="22"/>
      <c r="D220" s="22"/>
      <c r="E220" s="22"/>
    </row>
    <row r="221" spans="2:5" ht="12.75">
      <c r="B221" s="21"/>
      <c r="C221" s="22"/>
      <c r="D221" s="22"/>
      <c r="E221" s="22"/>
    </row>
    <row r="222" spans="2:5" ht="12.75">
      <c r="B222" s="21"/>
      <c r="C222" s="22"/>
      <c r="D222" s="22"/>
      <c r="E222" s="22"/>
    </row>
    <row r="223" spans="2:5" ht="12.75">
      <c r="B223" s="21"/>
      <c r="C223" s="22"/>
      <c r="D223" s="22"/>
      <c r="E223" s="22"/>
    </row>
    <row r="224" spans="2:5" ht="12.75">
      <c r="B224" s="21"/>
      <c r="C224" s="22"/>
      <c r="D224" s="22"/>
      <c r="E224" s="22"/>
    </row>
    <row r="225" spans="2:5" ht="12.75">
      <c r="B225" s="21"/>
      <c r="C225" s="22"/>
      <c r="D225" s="22"/>
      <c r="E225" s="22"/>
    </row>
    <row r="226" spans="2:5" ht="12.75">
      <c r="B226" s="21"/>
      <c r="C226" s="22"/>
      <c r="D226" s="22"/>
      <c r="E226" s="22"/>
    </row>
    <row r="227" spans="2:5" ht="12.75">
      <c r="B227" s="21"/>
      <c r="C227" s="22"/>
      <c r="D227" s="22"/>
      <c r="E227" s="22"/>
    </row>
    <row r="228" spans="2:5" ht="12.75">
      <c r="B228" s="21"/>
      <c r="C228" s="22"/>
      <c r="D228" s="22"/>
      <c r="E228" s="22"/>
    </row>
    <row r="229" spans="2:5" ht="12.75">
      <c r="B229" s="21"/>
      <c r="C229" s="22"/>
      <c r="D229" s="22"/>
      <c r="E229" s="22"/>
    </row>
    <row r="230" spans="2:5" ht="12.75">
      <c r="B230" s="21"/>
      <c r="C230" s="22"/>
      <c r="D230" s="22"/>
      <c r="E230" s="22"/>
    </row>
    <row r="231" spans="2:5" ht="12.75">
      <c r="B231" s="21"/>
      <c r="C231" s="22"/>
      <c r="D231" s="22"/>
      <c r="E231" s="22"/>
    </row>
    <row r="232" spans="2:5" ht="12.75">
      <c r="B232" s="21"/>
      <c r="C232" s="22"/>
      <c r="D232" s="22"/>
      <c r="E232" s="22"/>
    </row>
    <row r="233" spans="2:5" ht="12.75">
      <c r="B233" s="21"/>
      <c r="C233" s="22"/>
      <c r="D233" s="22"/>
      <c r="E233" s="22"/>
    </row>
    <row r="234" spans="2:5" ht="12.75">
      <c r="B234" s="21"/>
      <c r="C234" s="22"/>
      <c r="D234" s="22"/>
      <c r="E234" s="22"/>
    </row>
    <row r="235" spans="2:5" ht="12.75">
      <c r="B235" s="21"/>
      <c r="C235" s="22"/>
      <c r="D235" s="22"/>
      <c r="E235" s="22"/>
    </row>
    <row r="236" spans="2:5" ht="12.75">
      <c r="B236" s="21"/>
      <c r="C236" s="22"/>
      <c r="D236" s="22"/>
      <c r="E236" s="22"/>
    </row>
    <row r="237" spans="2:5" ht="12.75">
      <c r="B237" s="21"/>
      <c r="C237" s="22"/>
      <c r="D237" s="22"/>
      <c r="E237" s="22"/>
    </row>
    <row r="238" spans="2:5" ht="12.75">
      <c r="B238" s="21"/>
      <c r="C238" s="22"/>
      <c r="D238" s="22"/>
      <c r="E238" s="22"/>
    </row>
    <row r="239" spans="2:5" ht="12.75">
      <c r="B239" s="21"/>
      <c r="C239" s="22"/>
      <c r="D239" s="22"/>
      <c r="E239" s="22"/>
    </row>
    <row r="240" spans="2:5" ht="12.75">
      <c r="B240" s="21"/>
      <c r="C240" s="22"/>
      <c r="D240" s="22"/>
      <c r="E240" s="22"/>
    </row>
    <row r="241" spans="2:5" ht="12.75">
      <c r="B241" s="21"/>
      <c r="C241" s="22"/>
      <c r="D241" s="22"/>
      <c r="E241" s="22"/>
    </row>
    <row r="242" spans="2:5" ht="12.75">
      <c r="B242" s="21"/>
      <c r="C242" s="22"/>
      <c r="D242" s="22"/>
      <c r="E242" s="22"/>
    </row>
    <row r="243" spans="2:5" ht="12.75">
      <c r="B243" s="21"/>
      <c r="C243" s="22"/>
      <c r="D243" s="22"/>
      <c r="E243" s="22"/>
    </row>
    <row r="244" spans="2:5" ht="12.75">
      <c r="B244" s="23"/>
      <c r="C244" s="24"/>
      <c r="D244" s="24"/>
      <c r="E244" s="24"/>
    </row>
    <row r="245" spans="2:5" ht="12.75">
      <c r="B245" s="23"/>
      <c r="C245" s="24"/>
      <c r="D245" s="24"/>
      <c r="E245" s="24"/>
    </row>
    <row r="246" spans="2:5" ht="12.75">
      <c r="B246" s="23"/>
      <c r="C246" s="23"/>
      <c r="D246" s="23"/>
      <c r="E246" s="23"/>
    </row>
    <row r="247" spans="2:5" ht="12.75">
      <c r="B247" s="23"/>
      <c r="C247" s="23"/>
      <c r="D247" s="23"/>
      <c r="E247" s="23"/>
    </row>
    <row r="248" spans="2:5" ht="12.75">
      <c r="B248" s="23"/>
      <c r="C248" s="23"/>
      <c r="D248" s="23"/>
      <c r="E248" s="23"/>
    </row>
    <row r="249" spans="2:5" ht="12.75">
      <c r="B249" s="23"/>
      <c r="C249" s="23"/>
      <c r="D249" s="23"/>
      <c r="E249" s="23"/>
    </row>
    <row r="250" spans="2:5" ht="12.75">
      <c r="B250" s="23"/>
      <c r="C250" s="23"/>
      <c r="D250" s="23"/>
      <c r="E250" s="23"/>
    </row>
    <row r="251" spans="2:5" ht="12.75">
      <c r="B251" s="23"/>
      <c r="C251" s="23"/>
      <c r="D251" s="23"/>
      <c r="E251" s="23"/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2003-09-30T00:27:59Z</dcterms:created>
  <dcterms:modified xsi:type="dcterms:W3CDTF">2003-10-10T09:23:56Z</dcterms:modified>
  <cp:category/>
  <cp:version/>
  <cp:contentType/>
  <cp:contentStatus/>
</cp:coreProperties>
</file>